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enovo\Desktop\BELGELER\2024 YILI\KÖYDES\"/>
    </mc:Choice>
  </mc:AlternateContent>
  <bookViews>
    <workbookView xWindow="0" yWindow="0" windowWidth="28800" windowHeight="11940" activeTab="4"/>
  </bookViews>
  <sheets>
    <sheet name="EK-I" sheetId="16" r:id="rId1"/>
    <sheet name="EK- II MERKEZ" sheetId="15" r:id="rId2"/>
    <sheet name="EK-II AĞIN" sheetId="3" r:id="rId3"/>
    <sheet name="EK-II ALACAKAYA" sheetId="10" r:id="rId4"/>
    <sheet name="EK-II ARICAK" sheetId="11" r:id="rId5"/>
    <sheet name="EK-II BASKİL" sheetId="12" r:id="rId6"/>
    <sheet name="EK-II KARAKOÇAN" sheetId="13" r:id="rId7"/>
    <sheet name="EK-II KEBAN" sheetId="14" r:id="rId8"/>
    <sheet name="EK-II KOVANCILAR" sheetId="4" r:id="rId9"/>
    <sheet name="EK-II MADEN" sheetId="5" r:id="rId10"/>
    <sheet name="EK-II PALU" sheetId="6" r:id="rId11"/>
    <sheet name="EK-II SİVRİCE" sheetId="17" r:id="rId12"/>
    <sheet name="EK-III" sheetId="19" r:id="rId13"/>
    <sheet name="EK-IV" sheetId="8" r:id="rId14"/>
    <sheet name="EK-V" sheetId="9" r:id="rId15"/>
  </sheets>
  <externalReferences>
    <externalReference r:id="rId16"/>
  </externalReferences>
  <definedNames>
    <definedName name="__123Graph_X" hidden="1">'[1]39'!#REF!</definedName>
    <definedName name="_Key1" hidden="1">'[1]29'!#REF!</definedName>
    <definedName name="_Order1" hidden="1">255</definedName>
    <definedName name="_Sort" hidden="1">'[1]29'!#REF!</definedName>
    <definedName name="es" hidden="1">{"'Tablo I-C Analiz'!$A$2:$AY$62"}</definedName>
    <definedName name="html" hidden="1">{"'Tablo I-C Analiz'!$A$2:$AY$62"}</definedName>
    <definedName name="HTML_CodePage" hidden="1">1254</definedName>
    <definedName name="HTML_Control" hidden="1">{"'Tablo I-C Analiz'!$A$2:$AY$62"}</definedName>
    <definedName name="HTML_Description" hidden="1">""</definedName>
    <definedName name="HTML_Email" hidden="1">""</definedName>
    <definedName name="HTML_Header" hidden="1">"Tablo I-C Analiz"</definedName>
    <definedName name="HTML_LastUpdate" hidden="1">"21.12.2000"</definedName>
    <definedName name="HTML_LineAfter" hidden="1">TRUE</definedName>
    <definedName name="HTML_LineBefore" hidden="1">TRUE</definedName>
    <definedName name="HTML_Name" hidden="1">"Kubilay YILMAZ"</definedName>
    <definedName name="HTML_OBDlg2" hidden="1">TRUE</definedName>
    <definedName name="HTML_OBDlg4" hidden="1">TRUE</definedName>
    <definedName name="HTML_OS" hidden="1">0</definedName>
    <definedName name="HTML_PathFile" hidden="1">"C:\MBRM\MyHTML.htm"</definedName>
    <definedName name="HTML_Title" hidden="1">"Hepsi"</definedName>
    <definedName name="i" hidden="1">{"'Tablo I-C Analiz'!$A$2:$AY$62"}</definedName>
    <definedName name="MYB" hidden="1">{"'Tablo I-C Analiz'!$A$2:$AY$62"}</definedName>
    <definedName name="projeler" hidden="1">{"'Tablo I-C Analiz'!$A$2:$AY$62"}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3" i="6" l="1"/>
  <c r="H27" i="8" l="1"/>
  <c r="H22" i="8"/>
  <c r="H28" i="8" s="1"/>
  <c r="F123" i="15" l="1"/>
  <c r="G114" i="3"/>
  <c r="G126" i="10"/>
  <c r="G121" i="11"/>
  <c r="G127" i="13"/>
  <c r="G130" i="14"/>
  <c r="G127" i="5"/>
  <c r="I102" i="17"/>
  <c r="H50" i="17"/>
  <c r="I143" i="12" l="1"/>
  <c r="H114" i="3" l="1"/>
  <c r="J101" i="3"/>
  <c r="I50" i="3"/>
  <c r="I110" i="15" l="1"/>
  <c r="H70" i="15"/>
  <c r="H55" i="15" l="1"/>
  <c r="J117" i="14" l="1"/>
  <c r="H71" i="14"/>
  <c r="I51" i="14"/>
  <c r="F21" i="14"/>
  <c r="J21" i="14"/>
  <c r="J111" i="6" l="1"/>
  <c r="H72" i="6"/>
  <c r="I54" i="6"/>
  <c r="J23" i="6"/>
  <c r="H72" i="12" l="1"/>
  <c r="I131" i="12"/>
  <c r="G91" i="12"/>
  <c r="I20" i="12"/>
  <c r="J108" i="4" l="1"/>
  <c r="H127" i="5" l="1"/>
  <c r="J114" i="5"/>
  <c r="I57" i="5" l="1"/>
  <c r="J20" i="5"/>
  <c r="F20" i="5"/>
  <c r="H121" i="11" l="1"/>
  <c r="J108" i="11"/>
  <c r="H68" i="11"/>
  <c r="F24" i="11"/>
  <c r="J24" i="11"/>
  <c r="F28" i="10" l="1"/>
  <c r="F19" i="4"/>
  <c r="F25" i="13"/>
  <c r="H126" i="10" l="1"/>
  <c r="J113" i="10"/>
  <c r="J28" i="10"/>
  <c r="H81" i="4" l="1"/>
  <c r="I54" i="4"/>
  <c r="J19" i="4"/>
  <c r="H126" i="13" l="1"/>
  <c r="H127" i="13" s="1"/>
  <c r="J126" i="13"/>
  <c r="I126" i="13"/>
  <c r="G126" i="13"/>
  <c r="J114" i="13"/>
  <c r="J25" i="13"/>
  <c r="I58" i="13"/>
  <c r="J109" i="14" l="1"/>
  <c r="I109" i="14"/>
  <c r="G27" i="8" l="1"/>
  <c r="J26" i="8"/>
  <c r="J25" i="8"/>
  <c r="J24" i="8"/>
  <c r="G22" i="8"/>
  <c r="G28" i="8" s="1"/>
  <c r="J21" i="8"/>
  <c r="J20" i="8"/>
  <c r="J19" i="8"/>
  <c r="J18" i="8"/>
  <c r="J17" i="8"/>
  <c r="J16" i="8"/>
  <c r="J22" i="8" l="1"/>
  <c r="I114" i="17" l="1"/>
  <c r="H114" i="17"/>
  <c r="G114" i="17"/>
  <c r="G115" i="17" s="1"/>
  <c r="F114" i="17"/>
  <c r="C15" i="16"/>
  <c r="H122" i="15" l="1"/>
  <c r="G122" i="15"/>
  <c r="G123" i="15" s="1"/>
  <c r="F122" i="15"/>
  <c r="I123" i="6"/>
  <c r="H123" i="6"/>
  <c r="H124" i="6" s="1"/>
  <c r="G123" i="6"/>
  <c r="J126" i="5"/>
  <c r="I126" i="5"/>
  <c r="H126" i="5"/>
  <c r="G126" i="5"/>
  <c r="J120" i="4"/>
  <c r="I120" i="4"/>
  <c r="H120" i="4"/>
  <c r="G120" i="4"/>
  <c r="G121" i="4" s="1"/>
  <c r="J129" i="14"/>
  <c r="I129" i="14"/>
  <c r="H129" i="14"/>
  <c r="H130" i="14" s="1"/>
  <c r="G129" i="14"/>
  <c r="H143" i="12"/>
  <c r="G143" i="12"/>
  <c r="F143" i="12"/>
  <c r="F144" i="12" s="1"/>
  <c r="J120" i="11"/>
  <c r="I120" i="11"/>
  <c r="H120" i="11"/>
  <c r="G120" i="11"/>
  <c r="J125" i="10"/>
  <c r="I125" i="10"/>
  <c r="H125" i="10"/>
  <c r="G125" i="10"/>
  <c r="J113" i="3"/>
  <c r="I113" i="3"/>
  <c r="H113" i="3"/>
  <c r="G113" i="3"/>
  <c r="H121" i="4" l="1"/>
  <c r="G144" i="12"/>
</calcChain>
</file>

<file path=xl/sharedStrings.xml><?xml version="1.0" encoding="utf-8"?>
<sst xmlns="http://schemas.openxmlformats.org/spreadsheetml/2006/main" count="2176" uniqueCount="517">
  <si>
    <t>İL</t>
  </si>
  <si>
    <t>İLÇE</t>
  </si>
  <si>
    <t>TOPLAM</t>
  </si>
  <si>
    <t>EK II: KÖYLERE HİZMET GÖTÜRME BİRLİKLERİ (KHGB) PROJELERİ TABLOSU</t>
  </si>
  <si>
    <t>KÖYLERE HİZMET GÖTÜRME BİRLİĞİNİN</t>
  </si>
  <si>
    <t>HESAP NUMARASI (IBAN):</t>
  </si>
  <si>
    <t>TL</t>
  </si>
  <si>
    <t>BANKA ve ŞUBE ADI :</t>
  </si>
  <si>
    <t>ŞUBE KODU :</t>
  </si>
  <si>
    <t>VERGİ KİMLİK NUMARASI :</t>
  </si>
  <si>
    <t>I. KÖY YOLU</t>
  </si>
  <si>
    <t>PROJE (1)</t>
  </si>
  <si>
    <t>Konusu (2)</t>
  </si>
  <si>
    <t>Niteliği (3)</t>
  </si>
  <si>
    <t>ÖDENEĞİ (TL)</t>
  </si>
  <si>
    <t>ADI</t>
  </si>
  <si>
    <t>Yeri (Köy veya Bağlısı)</t>
  </si>
  <si>
    <t>(1): Birden fazla üniteye (köy ve bağlısı) hizmet edecek bir proje adlandırılırken bütün ünite isimleri yazılacaktır.</t>
  </si>
  <si>
    <t>II. KÖY İÇME SUYU</t>
  </si>
  <si>
    <t>(1): Birden fazla üniteye (köy ve bağlı) hizmet edecek bir proje adlandırılırken bütün ünite isimleri yazılacaktır.</t>
  </si>
  <si>
    <t xml:space="preserve">III. KÜÇÜK ÖLÇEKLİ SULAMA </t>
  </si>
  <si>
    <t>İLÇE KHGB</t>
  </si>
  <si>
    <t>MERKEZ KHGB</t>
  </si>
  <si>
    <t>İL ÖZEL İDARESİ</t>
  </si>
  <si>
    <r>
      <t xml:space="preserve">IV. ATIK SU </t>
    </r>
    <r>
      <rPr>
        <b/>
        <sz val="10"/>
        <color indexed="10"/>
        <rFont val="Arial"/>
        <family val="2"/>
        <charset val="162"/>
      </rPr>
      <t/>
    </r>
  </si>
  <si>
    <t>MERKEZ KHGB'YE KESİLEN ÖDENEK
(TL)</t>
  </si>
  <si>
    <t>İÖİ'YE KESİLEN ÖDENEK
(TL)</t>
  </si>
  <si>
    <t>TOPLAM KESİLEN ÖDENEK
(TL)</t>
  </si>
  <si>
    <t>ASFALT ALIMI</t>
  </si>
  <si>
    <t>MADENİ YAĞ</t>
  </si>
  <si>
    <t>AKARYAKIT ALIMI</t>
  </si>
  <si>
    <t>BORU ALIMI</t>
  </si>
  <si>
    <t>SAYISAL HARİTA YAPIMI</t>
  </si>
  <si>
    <t>TRAFİK İŞARET LEVHALARI ALIMI</t>
  </si>
  <si>
    <t>YEDEK PARÇA ALIMI</t>
  </si>
  <si>
    <t>ARAÇ KİRALAMA</t>
  </si>
  <si>
    <t>İŞ MAKİNASI LASTİĞİ</t>
  </si>
  <si>
    <t>ETÜD - PROJE PROGRAMI</t>
  </si>
  <si>
    <t>(1): Kesinti yapılan toplam ödenek miktarı ilçe ödeneğinin yüzde 30'unu geçemez.</t>
  </si>
  <si>
    <t>VI. KHGB YÖNETİM ve MÜŞAVİRLİK HİZMET GİDERLERİ (1)</t>
  </si>
  <si>
    <t>KHGB Yönetim Giderleri</t>
  </si>
  <si>
    <t>Müşavirlik Hizmetleri</t>
  </si>
  <si>
    <t>VII. KHGB ÖDENEK TAHSİSİ ÖZETİ</t>
  </si>
  <si>
    <t>ALT HİZMET PROGRAMLARI VE DİĞER İŞLER</t>
  </si>
  <si>
    <t xml:space="preserve">       PROJE SAYISI</t>
  </si>
  <si>
    <t>KÖY YOLLARI</t>
  </si>
  <si>
    <t>KÖY İÇME SULARI</t>
  </si>
  <si>
    <t>KÜÇÜK ÖLÇEKLİ SULAMA (İLÇE KHGB+MERKEZ KHGB+İÖİ)</t>
  </si>
  <si>
    <t>ATIK SU (İLÇE KHGB+MERKEZ KHGB+İÖİ)</t>
  </si>
  <si>
    <t>KHGB YÖNETİM ve MÜŞAVİRLİK HİZMET GİDERLERİ</t>
  </si>
  <si>
    <t>ORTAK ALIM İŞLERİ</t>
  </si>
  <si>
    <t>MÜLGA KHGM PROJELERİ</t>
  </si>
  <si>
    <t>ARA TOPLAM</t>
  </si>
  <si>
    <t>GENEL TOPLAM</t>
  </si>
  <si>
    <t>Konusu (3)</t>
  </si>
  <si>
    <t>Niteliği (4)</t>
  </si>
  <si>
    <t>Yoldan Yararlanan Nüfus (2)</t>
  </si>
  <si>
    <t>Yol Öncelik Sınıfı (5)</t>
  </si>
  <si>
    <r>
      <t>(1):"</t>
    </r>
    <r>
      <rPr>
        <sz val="10"/>
        <color rgb="FFFF0000"/>
        <rFont val="Arial"/>
        <family val="2"/>
        <charset val="162"/>
      </rPr>
      <t>Yolun Adı</t>
    </r>
    <r>
      <rPr>
        <sz val="10"/>
        <rFont val="Arial"/>
        <family val="2"/>
        <charset val="162"/>
      </rPr>
      <t xml:space="preserve">" bölümüne Yolun başlanğıcından bitimine kadar yolu tanımlayan güzergah açık olarak yazılacaktır. </t>
    </r>
  </si>
  <si>
    <t>Yolun Adı</t>
  </si>
  <si>
    <t>Yoldan Yararlanan Üniteler 
(Köy veya Bağlısı)</t>
  </si>
  <si>
    <r>
      <rPr>
        <sz val="10"/>
        <color rgb="FFFF0000"/>
        <rFont val="Arial"/>
        <family val="2"/>
        <charset val="162"/>
      </rPr>
      <t>"Yoldan Yararlanan Üniteler (Köy veya Bağlısı)":</t>
    </r>
    <r>
      <rPr>
        <sz val="10"/>
        <rFont val="Arial"/>
        <family val="2"/>
        <charset val="162"/>
      </rPr>
      <t xml:space="preserve"> Yoldan yararlanan tüm ünitelerin (köy ve bağlısı) isimleri yazılacaktır.
</t>
    </r>
  </si>
  <si>
    <r>
      <t xml:space="preserve">(2): </t>
    </r>
    <r>
      <rPr>
        <sz val="10"/>
        <color rgb="FFFF0000"/>
        <rFont val="Arial"/>
        <family val="2"/>
        <charset val="162"/>
      </rPr>
      <t>"Yoldan Yararlanan Nüfus"</t>
    </r>
    <r>
      <rPr>
        <sz val="10"/>
        <rFont val="Arial"/>
        <family val="2"/>
        <charset val="162"/>
      </rPr>
      <t xml:space="preserve"> bölümüne; projeden yararlanan ünite(lerin) toplam nüfusu yazılacaktır. </t>
    </r>
  </si>
  <si>
    <t xml:space="preserve">Söz konusu yol birden fazla yol niteliği içeriyorsa her yol niteliği ayrı ayrı yazılacak. Yol niteliğinden sonra o nielikteki yolun uzunluğu parantez içerisinde yazılacaktır. </t>
  </si>
  <si>
    <r>
      <t xml:space="preserve">Örnek (2) 10 km'lik yolun tamamı stabilize ise </t>
    </r>
    <r>
      <rPr>
        <sz val="10"/>
        <color rgb="FFFF0000"/>
        <rFont val="Arial"/>
        <family val="2"/>
        <charset val="162"/>
      </rPr>
      <t>"stabilize ( 10 km)"</t>
    </r>
    <r>
      <rPr>
        <sz val="10"/>
        <rFont val="Arial"/>
        <family val="2"/>
        <charset val="162"/>
      </rPr>
      <t xml:space="preserve"> yazılmalıdır.</t>
    </r>
  </si>
  <si>
    <r>
      <t xml:space="preserve">(5): </t>
    </r>
    <r>
      <rPr>
        <sz val="10"/>
        <color rgb="FFFF0000"/>
        <rFont val="Arial"/>
        <family val="2"/>
        <charset val="162"/>
      </rPr>
      <t xml:space="preserve">"Yol Öncelik Sınıfı" </t>
    </r>
    <r>
      <rPr>
        <sz val="10"/>
        <rFont val="Arial"/>
        <family val="2"/>
        <charset val="162"/>
      </rPr>
      <t>bölümüne; Projeye konu edilen yolun, önce hangi sınıfa ait olduğu (birinci derece, ikinci derece veya köy içi) sonra grup yol mu yoksa münferit yol mu olduğu bilgisi yazılacaktır.</t>
    </r>
  </si>
  <si>
    <t xml:space="preserve">Söz konusu yol birden fazla yol öncelik sınıfı içermesi durumunda her yol sınıfı ayrı ayrı yazılacak. Yol sınıfından sonra o sınıfa ait yolun uzunluğu parantez içerisinde yazılacaktır. </t>
  </si>
  <si>
    <r>
      <t xml:space="preserve">Örnek (1),  toplam 10 km'lik yolun 6 km'si  "birinci decece grup", 4 km "köy içi grup" ise </t>
    </r>
    <r>
      <rPr>
        <sz val="10"/>
        <color rgb="FFFF0000"/>
        <rFont val="Arial"/>
        <family val="2"/>
        <charset val="162"/>
      </rPr>
      <t xml:space="preserve"> "birinci decece grup (6 km)"</t>
    </r>
    <r>
      <rPr>
        <sz val="10"/>
        <rFont val="Arial"/>
        <family val="2"/>
        <charset val="162"/>
      </rPr>
      <t>,</t>
    </r>
    <r>
      <rPr>
        <sz val="10"/>
        <color rgb="FFFF0000"/>
        <rFont val="Arial"/>
        <family val="2"/>
        <charset val="162"/>
      </rPr>
      <t xml:space="preserve"> "köy içi grup (4 km)"</t>
    </r>
    <r>
      <rPr>
        <sz val="10"/>
        <rFont val="Arial"/>
        <family val="2"/>
        <charset val="162"/>
      </rPr>
      <t xml:space="preserve"> yazılmalıdır.</t>
    </r>
  </si>
  <si>
    <r>
      <t xml:space="preserve">Örnek (2) 10 km'lik yolun tamamı "birinci derece grup" ise </t>
    </r>
    <r>
      <rPr>
        <sz val="10"/>
        <color rgb="FFFF0000"/>
        <rFont val="Arial"/>
        <family val="2"/>
        <charset val="162"/>
      </rPr>
      <t xml:space="preserve">"birinci decece grup ( 10 km)" </t>
    </r>
    <r>
      <rPr>
        <sz val="10"/>
        <rFont val="Arial"/>
        <family val="2"/>
        <charset val="162"/>
      </rPr>
      <t>yazılmalıdır.</t>
    </r>
  </si>
  <si>
    <r>
      <t xml:space="preserve">(2): Projenin </t>
    </r>
    <r>
      <rPr>
        <sz val="10"/>
        <color rgb="FFFF0000"/>
        <rFont val="Arial"/>
        <family val="2"/>
        <charset val="162"/>
      </rPr>
      <t>"Konusu"</t>
    </r>
    <r>
      <rPr>
        <sz val="10"/>
        <rFont val="Arial"/>
        <family val="2"/>
        <charset val="162"/>
      </rPr>
      <t xml:space="preserve"> bölümüne;proje kapsamında yapılacak tüm içmesuyu faaliyet(leri) yazılacaktır. Örneğin </t>
    </r>
    <r>
      <rPr>
        <sz val="10"/>
        <color rgb="FFFF0000"/>
        <rFont val="Arial"/>
        <family val="2"/>
        <charset val="162"/>
      </rPr>
      <t>"şebeke yapımı"</t>
    </r>
    <r>
      <rPr>
        <sz val="10"/>
        <rFont val="Arial"/>
        <family val="2"/>
        <charset val="162"/>
      </rPr>
      <t>,</t>
    </r>
    <r>
      <rPr>
        <sz val="10"/>
        <color rgb="FFFF0000"/>
        <rFont val="Arial"/>
        <family val="2"/>
        <charset val="162"/>
      </rPr>
      <t xml:space="preserve"> "isale yapımı"</t>
    </r>
    <r>
      <rPr>
        <sz val="10"/>
        <rFont val="Arial"/>
        <family val="2"/>
        <charset val="162"/>
      </rPr>
      <t xml:space="preserve">, </t>
    </r>
    <r>
      <rPr>
        <sz val="10"/>
        <color rgb="FFFF0000"/>
        <rFont val="Arial"/>
        <family val="2"/>
        <charset val="162"/>
      </rPr>
      <t>"100 m³ betonarme depo yapımı", vb. yazılacaktır.</t>
    </r>
  </si>
  <si>
    <r>
      <t xml:space="preserve">  veya </t>
    </r>
    <r>
      <rPr>
        <sz val="10"/>
        <color rgb="FFFF0000"/>
        <rFont val="Arial"/>
        <family val="2"/>
        <charset val="162"/>
      </rPr>
      <t>"sulu (şebekeli)"</t>
    </r>
    <r>
      <rPr>
        <sz val="10"/>
        <rFont val="Arial"/>
        <family val="2"/>
        <charset val="162"/>
      </rPr>
      <t xml:space="preserve">, seçeneklerinden uygun olan biri yazılacaktır.Daha sonra </t>
    </r>
    <r>
      <rPr>
        <sz val="10"/>
        <color rgb="FFFF0000"/>
        <rFont val="Arial"/>
        <family val="2"/>
        <charset val="162"/>
      </rPr>
      <t>"yeni tesis"</t>
    </r>
    <r>
      <rPr>
        <sz val="10"/>
        <rFont val="Arial"/>
        <family val="2"/>
        <charset val="162"/>
      </rPr>
      <t xml:space="preserve">, </t>
    </r>
    <r>
      <rPr>
        <sz val="10"/>
        <color rgb="FFFF0000"/>
        <rFont val="Arial"/>
        <family val="2"/>
        <charset val="162"/>
      </rPr>
      <t>"tesis geliştirme"</t>
    </r>
    <r>
      <rPr>
        <sz val="10"/>
        <rFont val="Arial"/>
        <family val="2"/>
        <charset val="162"/>
      </rPr>
      <t xml:space="preserve"> veya </t>
    </r>
    <r>
      <rPr>
        <sz val="10"/>
        <color rgb="FFFF0000"/>
        <rFont val="Arial"/>
        <family val="2"/>
        <charset val="162"/>
      </rPr>
      <t xml:space="preserve">"bakım ve onarım" </t>
    </r>
    <r>
      <rPr>
        <sz val="10"/>
        <rFont val="Arial"/>
        <family val="2"/>
        <charset val="162"/>
      </rPr>
      <t xml:space="preserve">seçeneklerinden uygun olan biri yazılacaktır. </t>
    </r>
  </si>
  <si>
    <r>
      <t xml:space="preserve">Örnek, </t>
    </r>
    <r>
      <rPr>
        <sz val="10"/>
        <color rgb="FFFF0000"/>
        <rFont val="Arial"/>
        <family val="2"/>
        <charset val="162"/>
      </rPr>
      <t>"susuz yeni tesis"</t>
    </r>
    <r>
      <rPr>
        <sz val="10"/>
        <rFont val="Arial"/>
        <family val="2"/>
        <charset val="162"/>
      </rPr>
      <t xml:space="preserve">, </t>
    </r>
    <r>
      <rPr>
        <sz val="10"/>
        <color rgb="FFFF0000"/>
        <rFont val="Arial"/>
        <family val="2"/>
        <charset val="162"/>
      </rPr>
      <t>"suyu yetersiz (şebekeli) tesis geliştirme"</t>
    </r>
    <r>
      <rPr>
        <sz val="10"/>
        <rFont val="Arial"/>
        <family val="2"/>
        <charset val="162"/>
      </rPr>
      <t xml:space="preserve">, </t>
    </r>
    <r>
      <rPr>
        <sz val="10"/>
        <color rgb="FFFF0000"/>
        <rFont val="Arial"/>
        <family val="2"/>
        <charset val="162"/>
      </rPr>
      <t>"sulu (şebekeli) bakım ve onarım"</t>
    </r>
    <r>
      <rPr>
        <sz val="10"/>
        <rFont val="Arial"/>
        <family val="2"/>
        <charset val="162"/>
      </rPr>
      <t>, vb</t>
    </r>
  </si>
  <si>
    <r>
      <t>(2): Projenin</t>
    </r>
    <r>
      <rPr>
        <sz val="10"/>
        <color rgb="FFFF0000"/>
        <rFont val="Arial"/>
        <family val="2"/>
        <charset val="162"/>
      </rPr>
      <t xml:space="preserve"> "Konusu" </t>
    </r>
    <r>
      <rPr>
        <sz val="10"/>
        <rFont val="Arial"/>
        <family val="2"/>
        <charset val="162"/>
      </rPr>
      <t xml:space="preserve">bölümüne;proje kapsamında yapılacak tüm içmesuyu faaliyet(leri) yazılacaktır. </t>
    </r>
    <r>
      <rPr>
        <sz val="10"/>
        <color rgb="FFFF0000"/>
        <rFont val="Arial"/>
        <family val="2"/>
        <charset val="162"/>
      </rPr>
      <t>"gölet yapımı"</t>
    </r>
    <r>
      <rPr>
        <sz val="10"/>
        <rFont val="Arial"/>
        <family val="2"/>
        <charset val="162"/>
      </rPr>
      <t xml:space="preserve">, </t>
    </r>
    <r>
      <rPr>
        <sz val="10"/>
        <color rgb="FFFF0000"/>
        <rFont val="Arial"/>
        <family val="2"/>
        <charset val="162"/>
      </rPr>
      <t>"hayvan içmesuyu göleti"</t>
    </r>
    <r>
      <rPr>
        <sz val="10"/>
        <rFont val="Arial"/>
        <family val="2"/>
        <charset val="162"/>
      </rPr>
      <t xml:space="preserve">, </t>
    </r>
    <r>
      <rPr>
        <sz val="10"/>
        <color rgb="FFFF0000"/>
        <rFont val="Arial"/>
        <family val="2"/>
        <charset val="162"/>
      </rPr>
      <t>"gölet sulaması"</t>
    </r>
    <r>
      <rPr>
        <sz val="10"/>
        <rFont val="Arial"/>
        <family val="2"/>
        <charset val="162"/>
      </rPr>
      <t xml:space="preserve">, </t>
    </r>
    <r>
      <rPr>
        <sz val="10"/>
        <color rgb="FFFF0000"/>
        <rFont val="Arial"/>
        <family val="2"/>
        <charset val="162"/>
      </rPr>
      <t>"yerüstü sulaması"</t>
    </r>
    <r>
      <rPr>
        <sz val="10"/>
        <rFont val="Arial"/>
        <family val="2"/>
        <charset val="162"/>
      </rPr>
      <t xml:space="preserve"> </t>
    </r>
  </si>
  <si>
    <r>
      <t xml:space="preserve">veya </t>
    </r>
    <r>
      <rPr>
        <sz val="10"/>
        <color rgb="FFFF0000"/>
        <rFont val="Arial"/>
        <family val="2"/>
        <charset val="162"/>
      </rPr>
      <t>"yeraltı sulaması"</t>
    </r>
    <r>
      <rPr>
        <sz val="10"/>
        <rFont val="Arial"/>
        <family val="2"/>
        <charset val="162"/>
      </rPr>
      <t xml:space="preserve"> seçeneklerinden uygun olanı yazılacaktır.</t>
    </r>
  </si>
  <si>
    <r>
      <t xml:space="preserve">(3): Projenin </t>
    </r>
    <r>
      <rPr>
        <sz val="10"/>
        <color rgb="FFFF0000"/>
        <rFont val="Arial"/>
        <family val="2"/>
        <charset val="162"/>
      </rPr>
      <t>"Niteliği"</t>
    </r>
    <r>
      <rPr>
        <sz val="10"/>
        <rFont val="Arial"/>
        <family val="2"/>
        <charset val="162"/>
      </rPr>
      <t xml:space="preserve"> bölümüne; </t>
    </r>
    <r>
      <rPr>
        <sz val="10"/>
        <color rgb="FFFF0000"/>
        <rFont val="Arial"/>
        <family val="2"/>
        <charset val="162"/>
      </rPr>
      <t>"yeni tesis"</t>
    </r>
    <r>
      <rPr>
        <sz val="10"/>
        <rFont val="Arial"/>
        <family val="2"/>
        <charset val="162"/>
      </rPr>
      <t xml:space="preserve">, </t>
    </r>
    <r>
      <rPr>
        <sz val="10"/>
        <color rgb="FFFF0000"/>
        <rFont val="Arial"/>
        <family val="2"/>
        <charset val="162"/>
      </rPr>
      <t>"tesis geliştirme"</t>
    </r>
    <r>
      <rPr>
        <sz val="10"/>
        <rFont val="Arial"/>
        <family val="2"/>
        <charset val="162"/>
      </rPr>
      <t xml:space="preserve">, </t>
    </r>
    <r>
      <rPr>
        <sz val="10"/>
        <color rgb="FFFF0000"/>
        <rFont val="Arial"/>
        <family val="2"/>
        <charset val="162"/>
      </rPr>
      <t>"tamamlama"</t>
    </r>
    <r>
      <rPr>
        <sz val="10"/>
        <rFont val="Arial"/>
        <family val="2"/>
        <charset val="162"/>
      </rPr>
      <t xml:space="preserve"> veya </t>
    </r>
    <r>
      <rPr>
        <sz val="10"/>
        <color rgb="FFFF0000"/>
        <rFont val="Arial"/>
        <family val="2"/>
        <charset val="162"/>
      </rPr>
      <t>"bakım ve onarım"</t>
    </r>
    <r>
      <rPr>
        <sz val="10"/>
        <rFont val="Arial"/>
        <family val="2"/>
        <charset val="162"/>
      </rPr>
      <t xml:space="preserve"> seçeneklerinden uygun olan biri yazılacaktır. </t>
    </r>
  </si>
  <si>
    <r>
      <rPr>
        <sz val="10"/>
        <color rgb="FFFF0000"/>
        <rFont val="Arial"/>
        <family val="2"/>
        <charset val="162"/>
      </rPr>
      <t>"tesis geliştirme"</t>
    </r>
    <r>
      <rPr>
        <sz val="10"/>
        <rFont val="Arial"/>
        <family val="2"/>
        <charset val="162"/>
      </rPr>
      <t>; proje uygulaması sonunda susuzdan suluya, yetersizden suluya veya çeşmeliden şebekeliye gibi geçişlerin olacağı projeleri ifade etmektedir.</t>
    </r>
  </si>
  <si>
    <r>
      <rPr>
        <sz val="10"/>
        <color rgb="FFFF0000"/>
        <rFont val="Arial"/>
        <family val="2"/>
        <charset val="162"/>
      </rPr>
      <t>"bakım ve onarım"</t>
    </r>
    <r>
      <rPr>
        <sz val="10"/>
        <rFont val="Arial"/>
        <family val="2"/>
        <charset val="162"/>
      </rPr>
      <t xml:space="preserve"> ise, proje uygulaması sonunda içmesuyu tesis standardının değişmediği, sadece iyileştirme amaçlı bakım-onarımlarının yapıldığı projelerdir.</t>
    </r>
  </si>
  <si>
    <r>
      <t xml:space="preserve">(2): Projenin </t>
    </r>
    <r>
      <rPr>
        <sz val="10"/>
        <color rgb="FFFF0000"/>
        <rFont val="Arial"/>
        <family val="2"/>
        <charset val="162"/>
      </rPr>
      <t>"Konusu"</t>
    </r>
    <r>
      <rPr>
        <sz val="10"/>
        <rFont val="Arial"/>
        <family val="2"/>
        <charset val="162"/>
      </rPr>
      <t xml:space="preserve"> bölümüne: </t>
    </r>
    <r>
      <rPr>
        <sz val="10"/>
        <color rgb="FFFF0000"/>
        <rFont val="Arial"/>
        <family val="2"/>
        <charset val="162"/>
      </rPr>
      <t>"kanalizasyon"</t>
    </r>
    <r>
      <rPr>
        <sz val="10"/>
        <rFont val="Arial"/>
        <family val="2"/>
        <charset val="162"/>
      </rPr>
      <t xml:space="preserve">, </t>
    </r>
    <r>
      <rPr>
        <sz val="10"/>
        <color rgb="FFFF0000"/>
        <rFont val="Arial"/>
        <family val="2"/>
        <charset val="162"/>
      </rPr>
      <t>"foseptik"</t>
    </r>
    <r>
      <rPr>
        <sz val="10"/>
        <rFont val="Arial"/>
        <family val="2"/>
        <charset val="162"/>
      </rPr>
      <t xml:space="preserve"> veya</t>
    </r>
    <r>
      <rPr>
        <sz val="10"/>
        <color rgb="FFFF0000"/>
        <rFont val="Arial"/>
        <family val="2"/>
        <charset val="162"/>
      </rPr>
      <t xml:space="preserve"> "arıtma"</t>
    </r>
    <r>
      <rPr>
        <sz val="10"/>
        <rFont val="Arial"/>
        <family val="2"/>
        <charset val="162"/>
      </rPr>
      <t xml:space="preserve"> seçeneklerinden uygun olanı yazılacaktır.</t>
    </r>
  </si>
  <si>
    <r>
      <t xml:space="preserve">(3): Projenin </t>
    </r>
    <r>
      <rPr>
        <sz val="10"/>
        <color rgb="FFFF0000"/>
        <rFont val="Arial"/>
        <family val="2"/>
        <charset val="162"/>
      </rPr>
      <t xml:space="preserve">"Niteliği" </t>
    </r>
    <r>
      <rPr>
        <sz val="10"/>
        <rFont val="Arial"/>
        <family val="2"/>
        <charset val="162"/>
      </rPr>
      <t xml:space="preserve">bölümüne; </t>
    </r>
    <r>
      <rPr>
        <sz val="10"/>
        <color rgb="FFFF0000"/>
        <rFont val="Arial"/>
        <family val="2"/>
        <charset val="162"/>
      </rPr>
      <t>"yeni tesis"</t>
    </r>
    <r>
      <rPr>
        <sz val="10"/>
        <rFont val="Arial"/>
        <family val="2"/>
        <charset val="162"/>
      </rPr>
      <t>,</t>
    </r>
    <r>
      <rPr>
        <sz val="10"/>
        <color rgb="FFFF0000"/>
        <rFont val="Arial"/>
        <family val="2"/>
        <charset val="162"/>
      </rPr>
      <t xml:space="preserve"> "tesis geliştirme"</t>
    </r>
    <r>
      <rPr>
        <sz val="10"/>
        <rFont val="Arial"/>
        <family val="2"/>
        <charset val="162"/>
      </rPr>
      <t>,</t>
    </r>
    <r>
      <rPr>
        <sz val="10"/>
        <color rgb="FFFF0000"/>
        <rFont val="Arial"/>
        <family val="2"/>
        <charset val="162"/>
      </rPr>
      <t xml:space="preserve"> "tamamlama" </t>
    </r>
    <r>
      <rPr>
        <sz val="10"/>
        <rFont val="Arial"/>
        <family val="2"/>
        <charset val="162"/>
      </rPr>
      <t>veya</t>
    </r>
    <r>
      <rPr>
        <sz val="10"/>
        <color rgb="FFFF0000"/>
        <rFont val="Arial"/>
        <family val="2"/>
        <charset val="162"/>
      </rPr>
      <t xml:space="preserve"> "bakım ve onarım" </t>
    </r>
    <r>
      <rPr>
        <sz val="10"/>
        <rFont val="Arial"/>
        <family val="2"/>
        <charset val="162"/>
      </rPr>
      <t xml:space="preserve">seçeneklerinden uygun olan biri yazılacaktır. </t>
    </r>
  </si>
  <si>
    <r>
      <t xml:space="preserve">Örnek (1), toplam 10 km'lik yolun 6 km'si stabilize, 4 km uzunluğu beton ise </t>
    </r>
    <r>
      <rPr>
        <sz val="10"/>
        <color rgb="FFFF0000"/>
        <rFont val="Arial"/>
        <family val="2"/>
        <charset val="162"/>
      </rPr>
      <t>"stabilize (6 km)", "beton (4 km)"</t>
    </r>
    <r>
      <rPr>
        <sz val="10"/>
        <rFont val="Arial"/>
        <family val="2"/>
        <charset val="162"/>
      </rPr>
      <t xml:space="preserve"> yazılmalıdır. </t>
    </r>
  </si>
  <si>
    <r>
      <t xml:space="preserve">(3): Projenin </t>
    </r>
    <r>
      <rPr>
        <sz val="10"/>
        <color rgb="FFFF0000"/>
        <rFont val="Arial"/>
        <family val="2"/>
        <charset val="162"/>
      </rPr>
      <t>"Konusu"</t>
    </r>
    <r>
      <rPr>
        <sz val="10"/>
        <rFont val="Arial"/>
        <family val="2"/>
        <charset val="162"/>
      </rPr>
      <t xml:space="preserve"> bölümüne;proje kapsamında yolda yapılacak tüm faaliyet yazılacaktır. Örneğin </t>
    </r>
    <r>
      <rPr>
        <sz val="10"/>
        <color rgb="FFFF0000"/>
        <rFont val="Arial"/>
        <family val="2"/>
        <charset val="162"/>
      </rPr>
      <t>"stabilizden sathi kaplama/BSK dönüşüm"</t>
    </r>
    <r>
      <rPr>
        <sz val="10"/>
        <rFont val="Arial"/>
        <family val="2"/>
        <charset val="162"/>
      </rPr>
      <t>,</t>
    </r>
    <r>
      <rPr>
        <sz val="10"/>
        <color rgb="FFFF0000"/>
        <rFont val="Arial"/>
        <family val="2"/>
        <charset val="162"/>
      </rPr>
      <t xml:space="preserve"> "menfez"</t>
    </r>
    <r>
      <rPr>
        <sz val="10"/>
        <rFont val="Arial"/>
        <family val="2"/>
        <charset val="162"/>
      </rPr>
      <t xml:space="preserve">, </t>
    </r>
    <r>
      <rPr>
        <sz val="10"/>
        <color rgb="FFFF0000"/>
        <rFont val="Arial"/>
        <family val="2"/>
        <charset val="162"/>
      </rPr>
      <t>"köprü" vb. yazılacaktır.</t>
    </r>
  </si>
  <si>
    <t>(1) Yönetim giderleri ve müşavirlik hizmetleri KHGB ödeneğinin yüzde üçünü aşamaz.</t>
  </si>
  <si>
    <t>V. ORTAK ALIM İŞLERİ (İLÇE KHGB'LERİ TARAFINDAN DOLDURULACAKTIR) (1)(2)</t>
  </si>
  <si>
    <t>İLÇE KÖYDES ÖDENEĞİ</t>
  </si>
  <si>
    <t>OTOKORKULUK YAPIMI</t>
  </si>
  <si>
    <t>(2): Etüt-proje işleri için ayrılacak toplam ödenek, il ödeneğinin yüzde dördünü geçemez.</t>
  </si>
  <si>
    <r>
      <t>2024 YILI KÖYDES PROJESİ 
(</t>
    </r>
    <r>
      <rPr>
        <sz val="10"/>
        <rFont val="Arial"/>
        <family val="2"/>
        <charset val="162"/>
      </rPr>
      <t>KÖYLERE HİZMET GÖTÜRME BİRLİĞİ PROJELERİ İÇİN ÖDENEK DAĞILIMI)</t>
    </r>
  </si>
  <si>
    <t>Nüfus hesaplamalarında, 31.12.2023 itibarıyla açıklanan Adrese Kayıt Sistemi sonuçları kullanılacaktır.</t>
  </si>
  <si>
    <r>
      <t>(3): Projenin</t>
    </r>
    <r>
      <rPr>
        <sz val="10"/>
        <color rgb="FFFF0000"/>
        <rFont val="Arial"/>
        <family val="2"/>
        <charset val="162"/>
      </rPr>
      <t xml:space="preserve"> "Niteliği"</t>
    </r>
    <r>
      <rPr>
        <sz val="10"/>
        <rFont val="Arial"/>
        <family val="2"/>
        <charset val="162"/>
      </rPr>
      <t xml:space="preserve"> bölümüne; önce 31.12.2023 tarihi itibariyle köy altyapısı envanterindeki içmesuyu niteliğinden </t>
    </r>
    <r>
      <rPr>
        <sz val="10"/>
        <color rgb="FFFF0000"/>
        <rFont val="Arial"/>
        <family val="2"/>
        <charset val="162"/>
      </rPr>
      <t>"susuz",</t>
    </r>
    <r>
      <rPr>
        <sz val="10"/>
        <rFont val="Arial"/>
        <family val="2"/>
        <charset val="162"/>
      </rPr>
      <t xml:space="preserve"> </t>
    </r>
    <r>
      <rPr>
        <sz val="10"/>
        <color rgb="FFFF0000"/>
        <rFont val="Arial"/>
        <family val="2"/>
        <charset val="162"/>
      </rPr>
      <t>"suyu yetersiz (çeşmeli)</t>
    </r>
    <r>
      <rPr>
        <sz val="10"/>
        <rFont val="Arial"/>
        <family val="2"/>
        <charset val="162"/>
      </rPr>
      <t xml:space="preserve">",  </t>
    </r>
    <r>
      <rPr>
        <sz val="10"/>
        <color rgb="FFFF0000"/>
        <rFont val="Arial"/>
        <family val="2"/>
        <charset val="162"/>
      </rPr>
      <t>"suyu yetersiz (şebekeli)"</t>
    </r>
    <r>
      <rPr>
        <sz val="10"/>
        <rFont val="Arial"/>
        <family val="2"/>
        <charset val="162"/>
      </rPr>
      <t xml:space="preserve">,  </t>
    </r>
    <r>
      <rPr>
        <sz val="10"/>
        <color rgb="FFFF0000"/>
        <rFont val="Arial"/>
        <family val="2"/>
        <charset val="162"/>
      </rPr>
      <t>"sulu (çeşmeli)"</t>
    </r>
  </si>
  <si>
    <r>
      <t>(4): Projenin</t>
    </r>
    <r>
      <rPr>
        <sz val="10"/>
        <color rgb="FFFF0000"/>
        <rFont val="Arial"/>
        <family val="2"/>
        <charset val="162"/>
      </rPr>
      <t xml:space="preserve"> "Niteliği"</t>
    </r>
    <r>
      <rPr>
        <sz val="10"/>
        <rFont val="Arial"/>
        <family val="2"/>
        <charset val="162"/>
      </rPr>
      <t xml:space="preserve"> bölümüne; 31.12.2023 tarihi itibariyle köy altyapısı envanterindeki yol niteliği yazılacaktır. </t>
    </r>
  </si>
  <si>
    <r>
      <t>Bu bölüme 31.12.2023 tarihi itibariyle hazırlanan köy altyapısı envanterindeki</t>
    </r>
    <r>
      <rPr>
        <sz val="10"/>
        <color rgb="FFFF0000"/>
        <rFont val="Arial"/>
        <family val="2"/>
        <charset val="162"/>
      </rPr>
      <t xml:space="preserve"> </t>
    </r>
    <r>
      <rPr>
        <b/>
        <sz val="10"/>
        <color rgb="FFFF0000"/>
        <rFont val="Arial"/>
        <family val="2"/>
        <charset val="162"/>
      </rPr>
      <t>birinci derece ve köy içi yollar  teklif edilebilecektir.</t>
    </r>
  </si>
  <si>
    <t>ELAZIĞ</t>
  </si>
  <si>
    <t>MERKEZ</t>
  </si>
  <si>
    <t>AĞIN</t>
  </si>
  <si>
    <t>ALACAKAYA</t>
  </si>
  <si>
    <t>ARICAK</t>
  </si>
  <si>
    <t>BASKİL</t>
  </si>
  <si>
    <t>KARAKOÇAN</t>
  </si>
  <si>
    <t>KEBAN</t>
  </si>
  <si>
    <t>KOVANCILAR</t>
  </si>
  <si>
    <t>MADEN</t>
  </si>
  <si>
    <t>PALU</t>
  </si>
  <si>
    <t>SİVRİCE</t>
  </si>
  <si>
    <t>ELAZIĞ İLİ 2024 YILI KÖYDES ÖDENEĞİ</t>
  </si>
  <si>
    <t>2024 ÖDENEĞİ</t>
  </si>
  <si>
    <t>EK III: ETÜD-PROJE PROGRAMI TABLOSU</t>
  </si>
  <si>
    <r>
      <t>2024 YILI KÖYDES PROJESİ 
(</t>
    </r>
    <r>
      <rPr>
        <sz val="10"/>
        <rFont val="Arial"/>
        <family val="2"/>
        <charset val="162"/>
      </rPr>
      <t>ETÜT-PROJE PROGRAMI  İÇİN ÖDENEK DAĞILIMI)</t>
    </r>
  </si>
  <si>
    <t>I. ETÜD-PROJE PROGRAM PROJE DETAYI</t>
  </si>
  <si>
    <t>ÖNCELİK SIRASI</t>
  </si>
  <si>
    <t>(2): Projenin Sektörü bölümüne; "KÖY İÇMESUYU", "KÖY YOLU", "TARIMSAL SULAMA" veya "ATIK SU" ifadelerinden uygun olanı yazılacaktır.</t>
  </si>
  <si>
    <t>(4):Projenin Niteliği bölümüne; sektörü köy yolu ise "STANDART GELİŞTİRME" veya "BAKIM ve ONARIM" seçeneklerinden uygun olan biri, sektörü içmesuyu, tarımsal sulama veya atık su olması durumunda ise "YENİ TESİS", "TESİS GELİŞTİRME", "TAMAMLAMA" veya "BAKIM ve ONARIM" seçeneklerinden uygun olan biri yazılacaktır.</t>
  </si>
  <si>
    <t xml:space="preserve">"Standart Geliştirme", uygulanacak proje sonunda yol türünün nitelik değiştirmesi durumunu ifade etmektedir. Yani, proje uygulaması ile ham yoldan stabilizeye, stabilizeden asfalta veya birinci kat asfalttan ikinci kat asfalta geçiş durumu olacaksa, bu projenin niteliği "Standart Geliştirme"dir. </t>
  </si>
  <si>
    <t>"Bakım ve Onarım" seçeneği ise, proje uygulaması sonunda yolun standardının değişmediği, sadece iyileştirme amaçlı bakım-onarımlarının yapıldığı projelerdir.</t>
  </si>
  <si>
    <t>(5): Proje Yapım Ödeneği bölümüne; projenin yapımı maliyet bilgisi yazılacaktır.</t>
  </si>
  <si>
    <t>ETÜD-PROJE SAHİBİ 
UYGULAYICI BİRİM ADI</t>
  </si>
  <si>
    <t>II. ETÜD-PROJE PROGRAMI BİLEŞENLER DETAYI</t>
  </si>
  <si>
    <t>ETÜD-PROJE PROGRAMI</t>
  </si>
  <si>
    <t>KÜÇÜK ÖLÇEKLİ SULAMA</t>
  </si>
  <si>
    <t>ATIK SU</t>
  </si>
  <si>
    <t>İRTİBAT BİLGİLERİ</t>
  </si>
  <si>
    <t>Yetkili</t>
  </si>
  <si>
    <t>Telefon</t>
  </si>
  <si>
    <t>Faks</t>
  </si>
  <si>
    <t>e-posta</t>
  </si>
  <si>
    <t>Sektörü (2)</t>
  </si>
  <si>
    <t>PROJE SAYISI</t>
  </si>
  <si>
    <t>ÖDENEĞİ 
(TL)</t>
  </si>
  <si>
    <t>PROJE YAPIM ÖDENEĞİ (5)
(TL)</t>
  </si>
  <si>
    <t>(3): Projenin Konusu; sektörü köy yolu ise projenin uygulandığı ünite(lerin) mevcut envanterdeki durumu belirtilecek olup, "HAM YOL", "TESVİYE", "STABİLİZE","SATHİ KAPLAMA", "ASFALT" ve "BETON" seçeneklerinden uygun olan biri, proje konusu, "Köprü" veya "Sanat Yapısı" ise "DİĞER", sektörü içmesuyu olması durumunda ise projenin uygulandığı ünite(lerin) mevcut envanterdeki durumu belirtilecek olup,"SUSUZ" "SUYU YETERSİZ (Çeşmeli)",  "SUYU YETERSİZ (Şebekeli)",  "SULU (Çeşmeli)"  veya "SULU (Şebekeli)", seçeneklerinden uygun olan biri, sektörü tarımsal sulama ise projenin konusu bölümüne; "GÖLET YAPIMI", "HAYVAN İÇMESUYU GÖLETİ", "GÖLET SULAMASI", "YERÜSTÜ SULAMASI" veya "YERALTI SULAMASI" seçeneklerinden uygun olanı, sektörü atık su ise projenin konusu bölümüne; "KANALİZASYON", "FOSEPTİK" veya "ARITMA" seçeneklerinden uygun olanı yazılacaktır.</t>
  </si>
  <si>
    <t>EK IV: İL İCMAL TABLOSU</t>
  </si>
  <si>
    <t xml:space="preserve">2024 YILI KÖYDES PROJESİ </t>
  </si>
  <si>
    <t>:</t>
  </si>
  <si>
    <t>Yetkili :</t>
  </si>
  <si>
    <t>İş Telefonu :</t>
  </si>
  <si>
    <t>Cep Telefonu :</t>
  </si>
  <si>
    <t>Faks :</t>
  </si>
  <si>
    <t>e-posta :</t>
  </si>
  <si>
    <t>ALT HİZMET PROGRAMLARI VE DİĞER İŞLER İTİBARIYLA</t>
  </si>
  <si>
    <t>Proje 
Sayısı</t>
  </si>
  <si>
    <t>Ödeneği (TL)</t>
  </si>
  <si>
    <t>I - KÖYLERE HİZMET GÖTÜRME BİRLİKLERİ PROJELERİ</t>
  </si>
  <si>
    <t>Köy Yolları</t>
  </si>
  <si>
    <t>Köy İçme Suları</t>
  </si>
  <si>
    <t>Küçük Ölçekli Sulama</t>
  </si>
  <si>
    <t>Atık Su</t>
  </si>
  <si>
    <t>Tüm KHGB'lerin Yönetim Gideri</t>
  </si>
  <si>
    <t>Tüm KHGB'lerin Müşavirlik Hizmetleri</t>
  </si>
  <si>
    <r>
      <t xml:space="preserve">Merkez KHGB Ortak Alım Ödeneği </t>
    </r>
    <r>
      <rPr>
        <i/>
        <sz val="10"/>
        <rFont val="Arial"/>
        <family val="2"/>
        <charset val="162"/>
      </rPr>
      <t>(Asfalt, madeni yağ, akaryakıt, boru, sayısal harita,  trafik işaret levhaları, yedek parça, araç kiralama, iş makinası lastiği, otokorkuluk)</t>
    </r>
  </si>
  <si>
    <t>Ara Toplam (A)</t>
  </si>
  <si>
    <t xml:space="preserve">II - İL ÖZEL İDARESİ PROJELERİ </t>
  </si>
  <si>
    <t>Küçük Ölçekli Sulama (KÖYDES)</t>
  </si>
  <si>
    <t>Atık Su (KÖYDES)</t>
  </si>
  <si>
    <r>
      <t xml:space="preserve">İl Özel İdaresi Ortak Alım Ödeneği </t>
    </r>
    <r>
      <rPr>
        <i/>
        <sz val="10"/>
        <rFont val="Arial"/>
        <family val="2"/>
        <charset val="162"/>
      </rPr>
      <t>(Asfalt, madeni yağ, akaryakıt, boru, sayısal harita,  trafik işaret levhaları, yedek parça, araç kiralama, iş makinası lastiği, etüd proje )</t>
    </r>
  </si>
  <si>
    <t>Ara Toplam (B)</t>
  </si>
  <si>
    <t>III - İL TOPLAM ÖDENEĞİ (A+B)</t>
  </si>
  <si>
    <t>EK V: 2024 YILI KÖYDES İL YATIRIM PROGRAMINA UYGUN OLARAK HEDEFLENEN YAPILACAK İŞ MİKTARI  BİLGİLERİ TABLOSU</t>
  </si>
  <si>
    <t xml:space="preserve">               (2024 YILI  İÇİN HEDEFLENEN İŞ MİKTARI BİLGİLERİ)</t>
  </si>
  <si>
    <t>İL :</t>
  </si>
  <si>
    <t>I- İÇME SUYU PROJELERİ</t>
  </si>
  <si>
    <t>İLÇESİ</t>
  </si>
  <si>
    <t>SUSUZ</t>
  </si>
  <si>
    <t>YETERSİZ</t>
  </si>
  <si>
    <t>SULU</t>
  </si>
  <si>
    <t>ŞEBEKELİ</t>
  </si>
  <si>
    <t>ÇEŞMELİ</t>
  </si>
  <si>
    <t>KÖY</t>
  </si>
  <si>
    <t>BAĞLISI</t>
  </si>
  <si>
    <t>Ad.</t>
  </si>
  <si>
    <t>Nüf.</t>
  </si>
  <si>
    <t>*: Bu tablodaki nüfus bilgileri, söz konusu yatırımdan yararlanacak nüfus miktarını belirtmektedir.</t>
  </si>
  <si>
    <t>II- YOL PROJELERİ</t>
  </si>
  <si>
    <t>TOPLAM PROJE SAYISI</t>
  </si>
  <si>
    <t>KÖY YOLLARINDA YAPILAN İŞLER</t>
  </si>
  <si>
    <t>HAM YOL (Km)</t>
  </si>
  <si>
    <t>TESVİYE (Km)</t>
  </si>
  <si>
    <t>STABİLİZE (Km)</t>
  </si>
  <si>
    <t>ASFALT SATHİ KAPLAMA (Km)</t>
  </si>
  <si>
    <t>ASFALT BSK (Km)</t>
  </si>
  <si>
    <t>BETON YOL
(Km)</t>
  </si>
  <si>
    <t>PARKE (m2)</t>
  </si>
  <si>
    <t>ONARIM (Km)</t>
  </si>
  <si>
    <t>TAŞ DUVAR (m3)</t>
  </si>
  <si>
    <t>KÖPRÜ (Adet)</t>
  </si>
  <si>
    <t>MENFEZ (Adet)</t>
  </si>
  <si>
    <t>III- KÜÇÜK ÖLÇEKLİ SULAMA PROJELERİ</t>
  </si>
  <si>
    <t>GÖLET YAPIMI</t>
  </si>
  <si>
    <t>GÖLET SULAMASI</t>
  </si>
  <si>
    <t>YERÜSTÜ SULAMASI</t>
  </si>
  <si>
    <t>YERALTI SULAMASI</t>
  </si>
  <si>
    <t>HAYVAN İÇMESUYU GÖLETİ</t>
  </si>
  <si>
    <t>SULANACAK ALAN (HEKTAR)</t>
  </si>
  <si>
    <t>YARARLANAN ÇİFTÇİ SAYISI</t>
  </si>
  <si>
    <t>BÜYÜKBAŞ HAYVAN SAYISI</t>
  </si>
  <si>
    <t>KÜÇÜKBAŞ HAYVAN SAYISI</t>
  </si>
  <si>
    <t>IV- ATIK SU PROJELERİ</t>
  </si>
  <si>
    <t>FOSEPTİK YAPIMI</t>
  </si>
  <si>
    <t>KANALİZASYON YAPIMI</t>
  </si>
  <si>
    <t>ARITMA TESİSİ YAPIMI</t>
  </si>
  <si>
    <t>V- ÜNİTE (KÖY VE BAĞLISI) BİLGİLERİ</t>
  </si>
  <si>
    <t>KÖY İÇMESUYU</t>
  </si>
  <si>
    <t>KÖY YOLU</t>
  </si>
  <si>
    <t>HİZMET İÇİ</t>
  </si>
  <si>
    <t>HİZMET DIŞI</t>
  </si>
  <si>
    <t>ADET</t>
  </si>
  <si>
    <t>NUFUS</t>
  </si>
  <si>
    <t xml:space="preserve">KÖY </t>
  </si>
  <si>
    <t>BAĞLI</t>
  </si>
  <si>
    <t xml:space="preserve">AÇIKLAMALAR: </t>
  </si>
  <si>
    <t xml:space="preserve">KÖYDES il yatırım programı gereğince yıl içinde yapılacak projeler dikkate alınarak, yukarıdaki tablolar doldurulacaktır. </t>
  </si>
  <si>
    <t>I, II ve IV nolu tablolardaki veriler, izleme tablolarında "sene başında planlanan" işlerle uyumlu olmalıdır.</t>
  </si>
  <si>
    <t xml:space="preserve">İlçe bilgileri, toplam rakamlar olarak girilecek ve sonrasında il toplamı hesaplanacaktır. </t>
  </si>
  <si>
    <t>Nüfus hesaplamalarında, 31.12.2023 itibarıyla açıklanan Adres Kayıt Sistemi sonuçları kullanılacaktır.</t>
  </si>
  <si>
    <t xml:space="preserve"> </t>
  </si>
  <si>
    <t>T.C ZİRAAT BANKASI</t>
  </si>
  <si>
    <t>T.C.ZİRAAT BANKASI</t>
  </si>
  <si>
    <t xml:space="preserve">Keklik Köyü </t>
  </si>
  <si>
    <t xml:space="preserve">Stabilize </t>
  </si>
  <si>
    <t xml:space="preserve">Kuşbayırı Köyü </t>
  </si>
  <si>
    <t xml:space="preserve">Mirahmet Köyü </t>
  </si>
  <si>
    <t xml:space="preserve">Kalkankaya Köyü </t>
  </si>
  <si>
    <t xml:space="preserve">Yeniköy Köyü </t>
  </si>
  <si>
    <t xml:space="preserve">Kengerlik Mezrası </t>
  </si>
  <si>
    <t xml:space="preserve">Bahçeçik Köyü </t>
  </si>
  <si>
    <t>Menfez</t>
  </si>
  <si>
    <t xml:space="preserve">Asfalt Yol </t>
  </si>
  <si>
    <t xml:space="preserve">Başyurt Köyü </t>
  </si>
  <si>
    <t xml:space="preserve">GES Sistemi Kurulması </t>
  </si>
  <si>
    <t xml:space="preserve">Suyu Yetersiz Şebekeli + Tesis Geliştirme </t>
  </si>
  <si>
    <t xml:space="preserve">Koçyiğitler Köyü </t>
  </si>
  <si>
    <t xml:space="preserve">Sondaj Depoya Aktarılması </t>
  </si>
  <si>
    <t xml:space="preserve">Yüzev Köyü </t>
  </si>
  <si>
    <t xml:space="preserve">Muhtelif Köyler </t>
  </si>
  <si>
    <t xml:space="preserve">Küçük Depo Bakım Onarımları </t>
  </si>
  <si>
    <t xml:space="preserve">Altınoluk Köyü </t>
  </si>
  <si>
    <t xml:space="preserve">Kümbet Köyü </t>
  </si>
  <si>
    <t xml:space="preserve">60 Tonluk Depo Yapımı </t>
  </si>
  <si>
    <t xml:space="preserve">Karacan Köyü </t>
  </si>
  <si>
    <t xml:space="preserve">Drenaj + İsale Hattı Değişimi </t>
  </si>
  <si>
    <t xml:space="preserve">Alabal Köyü </t>
  </si>
  <si>
    <t xml:space="preserve">Drenaj </t>
  </si>
  <si>
    <t xml:space="preserve">Karapınar Köyü </t>
  </si>
  <si>
    <t xml:space="preserve">Şebeke + İsale Hattı Değişimi </t>
  </si>
  <si>
    <t>Merkez</t>
  </si>
  <si>
    <t>Köy İçi Kilitli Parke (1000m2)</t>
  </si>
  <si>
    <t>Köy İçi Kilitli Parke (600m2)</t>
  </si>
  <si>
    <t>1.Derece Öncelikli</t>
  </si>
  <si>
    <t>589 006 6607</t>
  </si>
  <si>
    <t xml:space="preserve">İçme Suyu Bakım Onarım </t>
  </si>
  <si>
    <t xml:space="preserve">Depo Yapımı </t>
  </si>
  <si>
    <t>Yukarıkanatlı Köyü</t>
  </si>
  <si>
    <t>Stabilize</t>
  </si>
  <si>
    <t>Köyiçi Kilitli Parke Yapımı (1500 m2)</t>
  </si>
  <si>
    <t>Kacar Köyü</t>
  </si>
  <si>
    <t>Betonarme Depo Yapımı</t>
  </si>
  <si>
    <t>Suyu Yetersiz + 
Yeni Tesis</t>
  </si>
  <si>
    <t>Saraybahçe Köyü</t>
  </si>
  <si>
    <t>Yeni Tesis</t>
  </si>
  <si>
    <t>Karaman Köyü</t>
  </si>
  <si>
    <t>Akpınar Mezrası</t>
  </si>
  <si>
    <t>Betonarme Depo Yapımı
 (30 Ton)</t>
  </si>
  <si>
    <t>Mustafaköy Köyü</t>
  </si>
  <si>
    <t>Suyu Yetersiz + 
Tesis Geliştirme</t>
  </si>
  <si>
    <t>Aşağıköse Köyü</t>
  </si>
  <si>
    <t>Betonarme Depo Yapımı
 (50 Ton)</t>
  </si>
  <si>
    <t>Gedikyurt Köyü</t>
  </si>
  <si>
    <t>Demirci Köyü</t>
  </si>
  <si>
    <t>Tesis Geliştirme</t>
  </si>
  <si>
    <t>Payamlı Köyü</t>
  </si>
  <si>
    <t>Adalı Köyü</t>
  </si>
  <si>
    <t>Sondaj</t>
  </si>
  <si>
    <t>Suyu Yetersiz</t>
  </si>
  <si>
    <t>Kolluca Köyü</t>
  </si>
  <si>
    <t>Gökçedal Köyü</t>
  </si>
  <si>
    <t>Yukarımirahmet, Kayalık,
Valifahribey, Gözecik, Yılbaşı, Karabörk, Kavak, Gülçatı, Çatakbaşı, Hacısam, Kuşçu, Yenidam, Nişankaya, Salkımlı, Taşçanak, Tatar, Çelebi, Soğanlı, Yukarıdemirci, Çaybağı, Bilalköy, Ekinözü, Akmezra</t>
  </si>
  <si>
    <t>İçme Suyu Bakım 
Onarım ile İsale Hattı Yapım Çalışmaları, Klor Cihazı, Pompa- Hidrofor Sistemi Alımı ve Derin Kazı Kaptaj Yapımları</t>
  </si>
  <si>
    <t>Şebeke Yapımı, 
İsale Yapımı, Bakım ve Onarım</t>
  </si>
  <si>
    <t>Çakırkaş Köyü</t>
  </si>
  <si>
    <t>Ek Kanalizasyon Hattı Yapımı</t>
  </si>
  <si>
    <t>Tamamlama</t>
  </si>
  <si>
    <t xml:space="preserve">Çakmakkaya Köyü </t>
  </si>
  <si>
    <t>Köy İçi 500 m2</t>
  </si>
  <si>
    <t xml:space="preserve">Çataklı Köyü </t>
  </si>
  <si>
    <t>Halkalı Köyü</t>
  </si>
  <si>
    <t>Bakladamlar Köyü</t>
  </si>
  <si>
    <t>Kayranlı Köyü</t>
  </si>
  <si>
    <t>Çanakça Köyü</t>
  </si>
  <si>
    <t>Esenlik Köyü</t>
  </si>
  <si>
    <t>İncebayır Köyü</t>
  </si>
  <si>
    <t>Gürçubuk Köyü</t>
  </si>
  <si>
    <t>Köy İçi Kilitli Parke (500 M2)</t>
  </si>
  <si>
    <t>Köy İçi Kilitli Parke (450 M2)</t>
  </si>
  <si>
    <t>Köy İçi Kilitli Parke (400 M2)</t>
  </si>
  <si>
    <t>Yalnızdamlar Köyü</t>
  </si>
  <si>
    <t>Bozçavuş Köyü</t>
  </si>
  <si>
    <t>Köy İçi Kilitli Parke ve İstinat Duvarı</t>
  </si>
  <si>
    <t xml:space="preserve">Göründü Köyü </t>
  </si>
  <si>
    <t xml:space="preserve">Karakaş Köyü </t>
  </si>
  <si>
    <t xml:space="preserve">Küplüce Köyü </t>
  </si>
  <si>
    <t xml:space="preserve">Ormanpınar Köyü </t>
  </si>
  <si>
    <t xml:space="preserve">Yoğunbilek Köyü </t>
  </si>
  <si>
    <t xml:space="preserve">Erbağı Köyü </t>
  </si>
  <si>
    <t>İstinat Duvarı</t>
  </si>
  <si>
    <t>Köy Yolu 100 m</t>
  </si>
  <si>
    <t>Çevrecik Köyü</t>
  </si>
  <si>
    <t>YÜS</t>
  </si>
  <si>
    <t>Kambertepe Köyü</t>
  </si>
  <si>
    <t>Gölet Sulaması</t>
  </si>
  <si>
    <t>Bakım ve Onarım</t>
  </si>
  <si>
    <t>589 006 3507</t>
  </si>
  <si>
    <t>Çayırköy-Topaluşağı</t>
  </si>
  <si>
    <t>Ağadibek köyü</t>
  </si>
  <si>
    <t>GES ONARIM</t>
  </si>
  <si>
    <t>SUYU YETERSİZ, BAKIM ONARIM  (ŞEBEKELİ)</t>
  </si>
  <si>
    <t>Çakıroğlu</t>
  </si>
  <si>
    <t>TESİS GELİŞTİRME</t>
  </si>
  <si>
    <t>Çitliköy</t>
  </si>
  <si>
    <t>Işıktepe</t>
  </si>
  <si>
    <t xml:space="preserve">Hanevleri </t>
  </si>
  <si>
    <t>Naldöken</t>
  </si>
  <si>
    <t>Bahçe mz.</t>
  </si>
  <si>
    <t>Sağırlı</t>
  </si>
  <si>
    <t>Yenibahçe</t>
  </si>
  <si>
    <t>GES YAPIMI</t>
  </si>
  <si>
    <t>YENİ TESİS (ŞEBEKELİ)</t>
  </si>
  <si>
    <t>Yoncapınarı</t>
  </si>
  <si>
    <t>2 km 1 Kat Asfalt</t>
  </si>
  <si>
    <t>Çayırköy grup yolu I.Kat Asf.Yap.</t>
  </si>
  <si>
    <t>TR96 0001 0003 9728 6532 0550 01</t>
  </si>
  <si>
    <t>Yk.Kuluşağı</t>
  </si>
  <si>
    <t>Bazna Mezrası</t>
  </si>
  <si>
    <t>Omikan Mezrası</t>
  </si>
  <si>
    <t>Köyiçi Kilitli Parke (1000 m2)</t>
  </si>
  <si>
    <t>1. Derece Öncelikli</t>
  </si>
  <si>
    <t>Şebeke Yapımı</t>
  </si>
  <si>
    <t>YENİOCAK</t>
  </si>
  <si>
    <t>MEYDANCIK</t>
  </si>
  <si>
    <t>İçme suyu panel taşıma</t>
  </si>
  <si>
    <t>Şebeke Bakım onarım</t>
  </si>
  <si>
    <t xml:space="preserve">30'luk betonarme depo </t>
  </si>
  <si>
    <t xml:space="preserve">Yeni tehsis+İrsale Hattı </t>
  </si>
  <si>
    <t xml:space="preserve">50'luk betonarme depo  </t>
  </si>
  <si>
    <t xml:space="preserve">Yeni tehsis </t>
  </si>
  <si>
    <t>50'luk betonarme depo</t>
  </si>
  <si>
    <t>Yenİ tehsis</t>
  </si>
  <si>
    <t>İsale Yapımı</t>
  </si>
  <si>
    <t>Bakım Onarım</t>
  </si>
  <si>
    <t>KARAGEDİK</t>
  </si>
  <si>
    <t>SARITAŞ</t>
  </si>
  <si>
    <t>RESULKAHYA</t>
  </si>
  <si>
    <t>DOĞANCIK</t>
  </si>
  <si>
    <t xml:space="preserve">TR31 0001 0003 5525 0964 9750 54 </t>
  </si>
  <si>
    <t>TR91 0001 0003 5726 2360 5750 02</t>
  </si>
  <si>
    <t>Gemtepe Köyü</t>
  </si>
  <si>
    <t>Ham Yol</t>
  </si>
  <si>
    <t>Akyürek, Karataş ve Üçdeğirmenler Grup Köy Yolu</t>
  </si>
  <si>
    <t>Grup Köy Yolu</t>
  </si>
  <si>
    <t>Hasbey Köyü</t>
  </si>
  <si>
    <t>Muhtelif Köyler</t>
  </si>
  <si>
    <t>Andılar Köyü</t>
  </si>
  <si>
    <t>Su Yetersiz Yeni kaynak arayışı</t>
  </si>
  <si>
    <t>Küçükçaltı Köyü</t>
  </si>
  <si>
    <t>Depo onarımı ve İsale hattı tamiri</t>
  </si>
  <si>
    <t>Yeni İsale hattı ve depo yapımı su yok</t>
  </si>
  <si>
    <t>Umutkaya Köyü</t>
  </si>
  <si>
    <t>Su yetersiz Tesis Geliştirme</t>
  </si>
  <si>
    <t>Karataş Köyü</t>
  </si>
  <si>
    <t>İçme Suyu İsale Hattı Yapımı</t>
  </si>
  <si>
    <t>Depo Onarımı ve İsale Hattı</t>
  </si>
  <si>
    <t>Depo Yapımı ve İsale Hattı</t>
  </si>
  <si>
    <t>Drenaj Bakım Onarım</t>
  </si>
  <si>
    <t>Su yetersiz yeni isale hattı yapımı</t>
  </si>
  <si>
    <t>Depo ve İsale hattı bakım onarımı</t>
  </si>
  <si>
    <t>Nami Mevkii</t>
  </si>
  <si>
    <t>Karasalkım Köyü</t>
  </si>
  <si>
    <t>1500 mt Sulama Kanalı Yapımı</t>
  </si>
  <si>
    <t xml:space="preserve">Gömeçbağlar Köyü </t>
  </si>
  <si>
    <t>Tarhana Köyü</t>
  </si>
  <si>
    <t>Vaynek Mezrası</t>
  </si>
  <si>
    <t>Sulama Havuzu Yapımı</t>
  </si>
  <si>
    <t>300 Metre beton sulama kanalı  Bakım onarımı</t>
  </si>
  <si>
    <t xml:space="preserve">Asfalt </t>
  </si>
  <si>
    <t>Köy İçi Kilitli Parke (500 m2)</t>
  </si>
  <si>
    <t>Köyiçi Kilitli Parke Bakım Onarımı(3000 m2)</t>
  </si>
  <si>
    <t>İstinat Duvarı Yapımı (300 m)</t>
  </si>
  <si>
    <t>Söğütdere</t>
  </si>
  <si>
    <t xml:space="preserve">Denizli Köyü </t>
  </si>
  <si>
    <t>1 Derece Öncelikli</t>
  </si>
  <si>
    <t xml:space="preserve">Bahçeli Köyü </t>
  </si>
  <si>
    <t xml:space="preserve">Merkez </t>
  </si>
  <si>
    <t xml:space="preserve">Ulupınar Köyü </t>
  </si>
  <si>
    <t>Köyiçi Kilitli Parke ( 1200 m2)</t>
  </si>
  <si>
    <t>Köyiçi Kilitli Parke (1200 m2)</t>
  </si>
  <si>
    <t>Köyiçi Kilitli Parke ( 500 m2)</t>
  </si>
  <si>
    <t xml:space="preserve">Üçpınar Köyü </t>
  </si>
  <si>
    <t xml:space="preserve">Yeni Yerleşim yeri </t>
  </si>
  <si>
    <t>Kuyu/Depo Bağlantısı</t>
  </si>
  <si>
    <t>Sulu Şebekeli (Tes. Gel.)</t>
  </si>
  <si>
    <t xml:space="preserve">Depo Onarımları </t>
  </si>
  <si>
    <t xml:space="preserve">Çalık Köyü </t>
  </si>
  <si>
    <t xml:space="preserve">Soğanlı Mezrası </t>
  </si>
  <si>
    <t xml:space="preserve">Beydeğirmeni </t>
  </si>
  <si>
    <t xml:space="preserve">Aşağı Demirli </t>
  </si>
  <si>
    <t xml:space="preserve">Çakmaklar </t>
  </si>
  <si>
    <t xml:space="preserve">Sulama Bendi yapımı (YÜS) </t>
  </si>
  <si>
    <t>Sulama Kanalı yapımı (YÜS)</t>
  </si>
  <si>
    <t xml:space="preserve">Sulama Kanalı yapımı (YÜS) </t>
  </si>
  <si>
    <t>Sulama Bendi yapımı (YÜS)</t>
  </si>
  <si>
    <t xml:space="preserve">Yeni Tesis </t>
  </si>
  <si>
    <t>TR98 0001 0003 5606 7875 3750 09</t>
  </si>
  <si>
    <t>Gölardı</t>
  </si>
  <si>
    <t>Suyu Yetersiz, Bakım Onarım (Şebekeli)</t>
  </si>
  <si>
    <t>Dedepınarı</t>
  </si>
  <si>
    <t>Obuz</t>
  </si>
  <si>
    <t>Kurtdere</t>
  </si>
  <si>
    <t>Mezraları</t>
  </si>
  <si>
    <t>Yeni Tesis (Şebekli)</t>
  </si>
  <si>
    <t>Dambüyük</t>
  </si>
  <si>
    <t>Depo ve Şebeke Yapımı</t>
  </si>
  <si>
    <t>Depo ve Şebeke Yenileme</t>
  </si>
  <si>
    <t>Sütlüce</t>
  </si>
  <si>
    <t>Emiruşağı, Kuluşağı, Oğulcuk ve Yenimahalle Mz.</t>
  </si>
  <si>
    <t>Susuz, Yeni Tesis</t>
  </si>
  <si>
    <t>Yenikapı</t>
  </si>
  <si>
    <t>Çağlar</t>
  </si>
  <si>
    <t>Bağlarca</t>
  </si>
  <si>
    <t>Depo Yapımı</t>
  </si>
  <si>
    <t>Öksüzuşağı</t>
  </si>
  <si>
    <t>Ges Yapımı</t>
  </si>
  <si>
    <t>Tadım</t>
  </si>
  <si>
    <t xml:space="preserve">TR33 0001 0001 8634 7288 8050 04 </t>
  </si>
  <si>
    <t>TR45 0001 0016 2727 7305 3550 01</t>
  </si>
  <si>
    <t>TR97 0001 0016 2625 3170 9850 02</t>
  </si>
  <si>
    <t>TR86 0001 0010 5667 8387 1950 01</t>
  </si>
  <si>
    <t>TR62 0001 0005 4108 6054 2950 02</t>
  </si>
  <si>
    <t>Yk.Demirli</t>
  </si>
  <si>
    <t>TR90 0001 0005 4006 8279 2950 02</t>
  </si>
  <si>
    <t xml:space="preserve">Yenipayam </t>
  </si>
  <si>
    <t>Depo Bakım Onarımı</t>
  </si>
  <si>
    <t>Sulu (Şebekeli) bakım ve onarım</t>
  </si>
  <si>
    <t>Yedibağ</t>
  </si>
  <si>
    <t>Su Toplam Logarları Yapımı</t>
  </si>
  <si>
    <t>Pul Köyü</t>
  </si>
  <si>
    <t>İshale Hattı Değişimi</t>
  </si>
  <si>
    <t>Suyu Yetersiz Şebekeli+Tesis Geliştirme</t>
  </si>
  <si>
    <t xml:space="preserve">Beyelması </t>
  </si>
  <si>
    <t>GES Yapımı</t>
  </si>
  <si>
    <t>Sulu  (Şebekeli) Tesis Geliştirme</t>
  </si>
  <si>
    <t>Demirçarık</t>
  </si>
  <si>
    <t>Sulu(Şebekeli) Tesis Geliştirme</t>
  </si>
  <si>
    <t>Bahadılar</t>
  </si>
  <si>
    <t>Bademli</t>
  </si>
  <si>
    <t xml:space="preserve">Görgülü Köyü </t>
  </si>
  <si>
    <t>GES+Depo Onarımı+İsale</t>
  </si>
  <si>
    <t>Sulu Şebekeli (Tes. Glş.)</t>
  </si>
  <si>
    <t>Canuşağı Köyü</t>
  </si>
  <si>
    <t>Uslu Köyü</t>
  </si>
  <si>
    <t>İçmesuyu Tesis Glş.</t>
  </si>
  <si>
    <t>Soğukpınar Köyü</t>
  </si>
  <si>
    <t>Depo + İsale</t>
  </si>
  <si>
    <t>Alıncık Köyü</t>
  </si>
  <si>
    <t>30 m3 Depo Yapımı</t>
  </si>
  <si>
    <t>Kürk Köyü</t>
  </si>
  <si>
    <t>Topaluşağı Köyü</t>
  </si>
  <si>
    <t>İçmesuyu Tesisi Yapımı</t>
  </si>
  <si>
    <t>Sulu Şebekeli (Yeni Tesis)</t>
  </si>
  <si>
    <t>Güney Köyü</t>
  </si>
  <si>
    <t>GES Onarımı</t>
  </si>
  <si>
    <t>0530 884 8372</t>
  </si>
  <si>
    <t>M.Şefik ÖZSOY</t>
  </si>
  <si>
    <t>0424 2474796</t>
  </si>
  <si>
    <t>msefikozsoy@gmail.com</t>
  </si>
  <si>
    <t>TR88 0001 0003 8226 2704 8850 06</t>
  </si>
  <si>
    <t>Sulama Kanalı Yapımı (YÜS)</t>
  </si>
  <si>
    <t>YÜS Yeni Tesis</t>
  </si>
  <si>
    <t>YÜS Tesis Geliş.</t>
  </si>
  <si>
    <t>Havuz Yapımı Yeni Tes.</t>
  </si>
  <si>
    <t>Atik, Akyürek, Hasbey, Karasalkım, Yarımtepe Köyleri</t>
  </si>
  <si>
    <t xml:space="preserve">Okçular, Köryusuf, Karacan, Çayırdam, Kuşbayırı, Keklik, Kalkankaya köyleri   </t>
  </si>
  <si>
    <t>Köyiçi Yolları Bakım Onarım (12 km)</t>
  </si>
  <si>
    <t>Yeni yol açımı ve Bakım onarım işi (15 km)</t>
  </si>
  <si>
    <t>Köye Bağlı Yayla ve Gerendal göl yolunun açılması (3 km)</t>
  </si>
  <si>
    <t xml:space="preserve">Onarım </t>
  </si>
  <si>
    <t>karoğlu</t>
  </si>
  <si>
    <t>Düğüntepe</t>
  </si>
  <si>
    <t>Bilaluşağı</t>
  </si>
  <si>
    <t xml:space="preserve">Şahindere </t>
  </si>
  <si>
    <t>Altınuşağı</t>
  </si>
  <si>
    <t>Tavşanuşağı</t>
  </si>
  <si>
    <t>Beşbölük</t>
  </si>
  <si>
    <t>Kayabeyli</t>
  </si>
  <si>
    <t>Yaylanlı</t>
  </si>
  <si>
    <t>Yalındam</t>
  </si>
  <si>
    <t>Karakaş</t>
  </si>
  <si>
    <t xml:space="preserve">Emirhan </t>
  </si>
  <si>
    <t>Topaluşağı</t>
  </si>
  <si>
    <t>Demirlibahçe</t>
  </si>
  <si>
    <t>Kadıköy</t>
  </si>
  <si>
    <t>Kızıluşağı</t>
  </si>
  <si>
    <t>Deliktaş köyü</t>
  </si>
  <si>
    <t>İmikuşağı</t>
  </si>
  <si>
    <t>Çiğdemlik</t>
  </si>
  <si>
    <t>Pınarlı</t>
  </si>
  <si>
    <t>Alangören</t>
  </si>
  <si>
    <t>Aladikme</t>
  </si>
  <si>
    <t>Depo Bakım ve Onarım</t>
  </si>
  <si>
    <t xml:space="preserve">  Tuzluca mezrası</t>
  </si>
  <si>
    <t>lhanlar mezrası</t>
  </si>
  <si>
    <t xml:space="preserve">Doğancık </t>
  </si>
  <si>
    <t xml:space="preserve">Işıklar </t>
  </si>
  <si>
    <t>Bakım ve onarım</t>
  </si>
  <si>
    <t>Uğurlu Mezrası</t>
  </si>
  <si>
    <t xml:space="preserve">Konalga </t>
  </si>
  <si>
    <t xml:space="preserve">Deliktaş </t>
  </si>
  <si>
    <t>Üçdeğirmenler</t>
  </si>
  <si>
    <t>Prinçli Mahallesi</t>
  </si>
  <si>
    <t xml:space="preserve">Üğrük Köyü </t>
  </si>
  <si>
    <t xml:space="preserve">Tesis Geliştirme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</si>
</sst>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quot;₺&quot;#,##0.00"/>
    <numFmt numFmtId="165" formatCode="#,##0.00\ &quot;₺&quot;"/>
    <numFmt numFmtId="166" formatCode="#,##0.00;[Red]#,##0.00"/>
  </numFmts>
  <fonts count="32" x14ac:knownFonts="1">
    <font>
      <sz val="11"/>
      <color theme="1"/>
      <name val="Calibri"/>
      <family val="2"/>
      <charset val="162"/>
      <scheme val="minor"/>
    </font>
    <font>
      <sz val="10"/>
      <name val="Arial Tur"/>
      <charset val="162"/>
    </font>
    <font>
      <sz val="10"/>
      <name val="Arial"/>
      <family val="2"/>
      <charset val="162"/>
    </font>
    <font>
      <b/>
      <sz val="12"/>
      <name val="Arial"/>
      <family val="2"/>
      <charset val="162"/>
    </font>
    <font>
      <b/>
      <sz val="10"/>
      <name val="Arial"/>
      <family val="2"/>
      <charset val="162"/>
    </font>
    <font>
      <b/>
      <sz val="10"/>
      <color indexed="10"/>
      <name val="Arial"/>
      <family val="2"/>
      <charset val="162"/>
    </font>
    <font>
      <sz val="10"/>
      <color rgb="FFFF0000"/>
      <name val="Arial"/>
      <family val="2"/>
      <charset val="162"/>
    </font>
    <font>
      <b/>
      <sz val="10"/>
      <color rgb="FFFF0000"/>
      <name val="Arial"/>
      <family val="2"/>
      <charset val="162"/>
    </font>
    <font>
      <i/>
      <sz val="16"/>
      <name val="Calibri"/>
      <family val="2"/>
      <charset val="162"/>
      <scheme val="minor"/>
    </font>
    <font>
      <i/>
      <sz val="16"/>
      <color theme="1"/>
      <name val="Calibri"/>
      <family val="2"/>
      <charset val="162"/>
      <scheme val="minor"/>
    </font>
    <font>
      <b/>
      <i/>
      <sz val="16"/>
      <color theme="1"/>
      <name val="Calibri"/>
      <family val="2"/>
      <charset val="162"/>
      <scheme val="minor"/>
    </font>
    <font>
      <b/>
      <i/>
      <sz val="22"/>
      <color theme="0"/>
      <name val="Antique Olive Roman"/>
      <family val="2"/>
    </font>
    <font>
      <b/>
      <i/>
      <sz val="16"/>
      <color theme="0"/>
      <name val="Calibri"/>
      <family val="2"/>
      <charset val="162"/>
      <scheme val="minor"/>
    </font>
    <font>
      <b/>
      <sz val="11"/>
      <name val="Arial"/>
      <family val="2"/>
    </font>
    <font>
      <i/>
      <sz val="10"/>
      <name val="Arial"/>
      <family val="2"/>
      <charset val="162"/>
    </font>
    <font>
      <sz val="11"/>
      <name val="Arial"/>
      <family val="2"/>
    </font>
    <font>
      <b/>
      <sz val="12"/>
      <name val="Arial"/>
      <family val="2"/>
    </font>
    <font>
      <b/>
      <u/>
      <sz val="11"/>
      <name val="Arial"/>
      <family val="2"/>
    </font>
    <font>
      <b/>
      <sz val="11"/>
      <name val="Arial Tur"/>
      <charset val="162"/>
    </font>
    <font>
      <b/>
      <sz val="11"/>
      <name val="Arial"/>
      <family val="2"/>
      <charset val="162"/>
    </font>
    <font>
      <sz val="8"/>
      <name val="Arial TUR"/>
      <charset val="162"/>
    </font>
    <font>
      <sz val="8"/>
      <name val="Arial"/>
      <family val="2"/>
      <charset val="162"/>
    </font>
    <font>
      <sz val="11"/>
      <name val="Arial"/>
      <family val="2"/>
      <charset val="162"/>
    </font>
    <font>
      <sz val="11"/>
      <color indexed="10"/>
      <name val="Arial"/>
      <family val="2"/>
      <charset val="162"/>
    </font>
    <font>
      <b/>
      <sz val="9"/>
      <name val="Arial"/>
      <family val="2"/>
      <charset val="162"/>
    </font>
    <font>
      <b/>
      <sz val="11"/>
      <color indexed="8"/>
      <name val="Calibri"/>
      <family val="2"/>
      <charset val="162"/>
      <scheme val="minor"/>
    </font>
    <font>
      <b/>
      <sz val="11"/>
      <name val="Calibri"/>
      <family val="2"/>
      <charset val="162"/>
      <scheme val="minor"/>
    </font>
    <font>
      <sz val="10"/>
      <color rgb="FF000000"/>
      <name val="Times New Roman"/>
      <family val="1"/>
      <charset val="162"/>
    </font>
    <font>
      <sz val="9"/>
      <name val="Arial"/>
      <family val="2"/>
      <charset val="162"/>
    </font>
    <font>
      <b/>
      <sz val="14"/>
      <name val="Arial"/>
      <family val="2"/>
      <charset val="162"/>
    </font>
    <font>
      <b/>
      <sz val="16"/>
      <name val="Algerian"/>
      <family val="5"/>
    </font>
    <font>
      <u/>
      <sz val="11"/>
      <color theme="10"/>
      <name val="Calibri"/>
      <family val="2"/>
      <charset val="162"/>
      <scheme val="minor"/>
    </font>
  </fonts>
  <fills count="8">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bgColor indexed="64"/>
      </patternFill>
    </fill>
    <fill>
      <patternFill patternType="solid">
        <fgColor rgb="FF990000"/>
        <bgColor indexed="64"/>
      </patternFill>
    </fill>
    <fill>
      <patternFill patternType="solid">
        <fgColor theme="0" tint="-0.249977111117893"/>
        <bgColor indexed="64"/>
      </patternFill>
    </fill>
    <fill>
      <patternFill patternType="solid">
        <fgColor theme="7" tint="-0.499984740745262"/>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diagonal/>
    </border>
  </borders>
  <cellStyleXfs count="4">
    <xf numFmtId="0" fontId="0" fillId="0" borderId="0"/>
    <xf numFmtId="0" fontId="1" fillId="0" borderId="0"/>
    <xf numFmtId="0" fontId="2" fillId="0" borderId="0"/>
    <xf numFmtId="0" fontId="31" fillId="0" borderId="0" applyNumberFormat="0" applyFill="0" applyBorder="0" applyAlignment="0" applyProtection="0"/>
  </cellStyleXfs>
  <cellXfs count="622">
    <xf numFmtId="0" fontId="0" fillId="0" borderId="0" xfId="0"/>
    <xf numFmtId="0" fontId="2" fillId="0" borderId="0" xfId="2" applyFont="1"/>
    <xf numFmtId="0" fontId="2" fillId="0" borderId="2" xfId="2" applyFont="1" applyFill="1" applyBorder="1"/>
    <xf numFmtId="0" fontId="3" fillId="0" borderId="3" xfId="2" applyFont="1" applyFill="1" applyBorder="1" applyAlignment="1">
      <alignment horizontal="left"/>
    </xf>
    <xf numFmtId="0" fontId="2" fillId="0" borderId="3" xfId="2" applyFont="1" applyFill="1" applyBorder="1"/>
    <xf numFmtId="0" fontId="2" fillId="0" borderId="4" xfId="2" applyFont="1" applyFill="1" applyBorder="1"/>
    <xf numFmtId="0" fontId="2" fillId="0" borderId="0" xfId="2" applyFont="1" applyFill="1"/>
    <xf numFmtId="0" fontId="2" fillId="0" borderId="5" xfId="2" applyFont="1" applyBorder="1"/>
    <xf numFmtId="0" fontId="2" fillId="0" borderId="6" xfId="2" applyFont="1" applyBorder="1"/>
    <xf numFmtId="0" fontId="4" fillId="0" borderId="5" xfId="2" applyFont="1" applyBorder="1"/>
    <xf numFmtId="0" fontId="4" fillId="0" borderId="0" xfId="2" applyFont="1" applyBorder="1"/>
    <xf numFmtId="0" fontId="4" fillId="0" borderId="0" xfId="2" applyFont="1"/>
    <xf numFmtId="0" fontId="4" fillId="0" borderId="7" xfId="2" applyFont="1" applyBorder="1"/>
    <xf numFmtId="0" fontId="4" fillId="0" borderId="0" xfId="2" applyFont="1" applyFill="1" applyBorder="1" applyAlignment="1">
      <alignment vertical="center"/>
    </xf>
    <xf numFmtId="0" fontId="4" fillId="0" borderId="6" xfId="2" applyFont="1" applyBorder="1"/>
    <xf numFmtId="0" fontId="4" fillId="0" borderId="8" xfId="2" applyFont="1" applyBorder="1"/>
    <xf numFmtId="0" fontId="4" fillId="0" borderId="8" xfId="2" applyFont="1" applyFill="1" applyBorder="1" applyAlignment="1">
      <alignment vertical="center"/>
    </xf>
    <xf numFmtId="0" fontId="2" fillId="0" borderId="0" xfId="2" applyFont="1" applyBorder="1"/>
    <xf numFmtId="0" fontId="2" fillId="0" borderId="2" xfId="2" applyFont="1" applyBorder="1"/>
    <xf numFmtId="0" fontId="4" fillId="0" borderId="3" xfId="2" applyFont="1" applyBorder="1"/>
    <xf numFmtId="0" fontId="2" fillId="0" borderId="3" xfId="2" applyFont="1" applyBorder="1"/>
    <xf numFmtId="0" fontId="2" fillId="0" borderId="4" xfId="2" applyFont="1" applyBorder="1"/>
    <xf numFmtId="0" fontId="4" fillId="2" borderId="13" xfId="2" applyFont="1" applyFill="1" applyBorder="1" applyAlignment="1">
      <alignment horizontal="center"/>
    </xf>
    <xf numFmtId="0" fontId="2" fillId="0" borderId="13" xfId="2" applyFont="1" applyBorder="1" applyAlignment="1">
      <alignment horizontal="left"/>
    </xf>
    <xf numFmtId="0" fontId="2" fillId="0" borderId="1" xfId="2" applyFont="1" applyBorder="1" applyAlignment="1">
      <alignment horizontal="left"/>
    </xf>
    <xf numFmtId="0" fontId="2" fillId="0" borderId="1" xfId="2" applyFont="1" applyBorder="1"/>
    <xf numFmtId="0" fontId="2" fillId="0" borderId="18" xfId="2" applyFont="1" applyBorder="1" applyAlignment="1">
      <alignment horizontal="left"/>
    </xf>
    <xf numFmtId="0" fontId="2" fillId="0" borderId="19" xfId="2" applyFont="1" applyBorder="1" applyAlignment="1">
      <alignment horizontal="left"/>
    </xf>
    <xf numFmtId="0" fontId="2" fillId="0" borderId="19" xfId="2" applyFont="1" applyBorder="1"/>
    <xf numFmtId="0" fontId="2" fillId="0" borderId="20" xfId="2" applyFont="1" applyBorder="1" applyAlignment="1">
      <alignment horizontal="center"/>
    </xf>
    <xf numFmtId="0" fontId="2" fillId="0" borderId="21" xfId="2" applyFont="1" applyBorder="1" applyAlignment="1">
      <alignment horizontal="center"/>
    </xf>
    <xf numFmtId="0" fontId="2" fillId="0" borderId="22" xfId="2" applyFont="1" applyBorder="1" applyAlignment="1">
      <alignment horizontal="left"/>
    </xf>
    <xf numFmtId="0" fontId="2" fillId="0" borderId="23" xfId="2" applyFont="1" applyBorder="1" applyAlignment="1">
      <alignment horizontal="left"/>
    </xf>
    <xf numFmtId="0" fontId="2" fillId="0" borderId="23" xfId="2" applyFont="1" applyBorder="1"/>
    <xf numFmtId="0" fontId="2" fillId="0" borderId="0" xfId="2" applyFont="1" applyBorder="1" applyAlignment="1">
      <alignment horizontal="center"/>
    </xf>
    <xf numFmtId="0" fontId="2" fillId="0" borderId="6" xfId="2" applyFont="1" applyBorder="1" applyAlignment="1">
      <alignment horizontal="center"/>
    </xf>
    <xf numFmtId="0" fontId="2" fillId="0" borderId="0" xfId="2" applyFont="1" applyBorder="1" applyAlignment="1">
      <alignment horizontal="left"/>
    </xf>
    <xf numFmtId="0" fontId="2" fillId="0" borderId="26" xfId="2" applyFont="1" applyBorder="1"/>
    <xf numFmtId="0" fontId="2" fillId="0" borderId="27" xfId="2" applyFont="1" applyBorder="1"/>
    <xf numFmtId="0" fontId="2" fillId="0" borderId="28" xfId="2" applyFont="1" applyBorder="1"/>
    <xf numFmtId="3" fontId="2" fillId="0" borderId="1" xfId="2" applyNumberFormat="1" applyFont="1" applyBorder="1" applyAlignment="1">
      <alignment horizontal="center"/>
    </xf>
    <xf numFmtId="3" fontId="2" fillId="0" borderId="1" xfId="2" applyNumberFormat="1" applyFont="1" applyBorder="1" applyAlignment="1">
      <alignment horizontal="right"/>
    </xf>
    <xf numFmtId="0" fontId="2" fillId="0" borderId="31" xfId="2" applyFont="1" applyBorder="1" applyAlignment="1">
      <alignment horizontal="center"/>
    </xf>
    <xf numFmtId="3" fontId="2" fillId="0" borderId="19" xfId="2" applyNumberFormat="1" applyFont="1" applyBorder="1" applyAlignment="1">
      <alignment horizontal="center"/>
    </xf>
    <xf numFmtId="3" fontId="2" fillId="0" borderId="19" xfId="2" applyNumberFormat="1" applyFont="1" applyBorder="1" applyAlignment="1">
      <alignment horizontal="right"/>
    </xf>
    <xf numFmtId="3" fontId="2" fillId="0" borderId="20" xfId="2" applyNumberFormat="1" applyFont="1" applyBorder="1" applyAlignment="1">
      <alignment horizontal="center"/>
    </xf>
    <xf numFmtId="3" fontId="2" fillId="0" borderId="21" xfId="2" applyNumberFormat="1" applyFont="1" applyBorder="1" applyAlignment="1">
      <alignment horizontal="center"/>
    </xf>
    <xf numFmtId="3" fontId="2" fillId="0" borderId="23" xfId="2" applyNumberFormat="1" applyFont="1" applyBorder="1" applyAlignment="1">
      <alignment horizontal="center"/>
    </xf>
    <xf numFmtId="0" fontId="2" fillId="0" borderId="23" xfId="2" applyFont="1" applyBorder="1" applyAlignment="1">
      <alignment horizontal="center"/>
    </xf>
    <xf numFmtId="3" fontId="2" fillId="0" borderId="0" xfId="2" applyNumberFormat="1" applyFont="1" applyBorder="1" applyAlignment="1">
      <alignment horizontal="center"/>
    </xf>
    <xf numFmtId="3" fontId="2" fillId="0" borderId="0" xfId="2" applyNumberFormat="1" applyFont="1" applyBorder="1" applyAlignment="1">
      <alignment horizontal="right"/>
    </xf>
    <xf numFmtId="3" fontId="2" fillId="0" borderId="6" xfId="2" applyNumberFormat="1" applyFont="1" applyBorder="1" applyAlignment="1">
      <alignment horizontal="right"/>
    </xf>
    <xf numFmtId="0" fontId="2" fillId="0" borderId="27" xfId="2" applyFont="1" applyBorder="1" applyAlignment="1">
      <alignment horizontal="center"/>
    </xf>
    <xf numFmtId="0" fontId="2" fillId="0" borderId="28" xfId="2" applyFont="1" applyBorder="1" applyAlignment="1">
      <alignment horizontal="center"/>
    </xf>
    <xf numFmtId="0" fontId="4" fillId="0" borderId="3" xfId="2" applyFont="1" applyFill="1" applyBorder="1"/>
    <xf numFmtId="0" fontId="2" fillId="0" borderId="6" xfId="2" applyFont="1" applyFill="1" applyBorder="1"/>
    <xf numFmtId="0" fontId="2" fillId="0" borderId="5" xfId="2" applyFont="1" applyFill="1" applyBorder="1"/>
    <xf numFmtId="0" fontId="2" fillId="0" borderId="0" xfId="2" applyFont="1" applyFill="1" applyBorder="1"/>
    <xf numFmtId="0" fontId="4" fillId="0" borderId="5" xfId="2" applyFont="1" applyFill="1" applyBorder="1"/>
    <xf numFmtId="0" fontId="4" fillId="2" borderId="1" xfId="2" applyFont="1" applyFill="1" applyBorder="1" applyAlignment="1">
      <alignment horizontal="center"/>
    </xf>
    <xf numFmtId="4" fontId="4" fillId="2" borderId="1" xfId="2" applyNumberFormat="1" applyFont="1" applyFill="1" applyBorder="1" applyAlignment="1">
      <alignment horizontal="center" vertical="center"/>
    </xf>
    <xf numFmtId="0" fontId="4" fillId="2" borderId="35" xfId="2" applyFont="1" applyFill="1" applyBorder="1" applyAlignment="1">
      <alignment horizontal="center" vertical="center"/>
    </xf>
    <xf numFmtId="0" fontId="2" fillId="0" borderId="13" xfId="2" applyFont="1" applyFill="1" applyBorder="1" applyAlignment="1">
      <alignment horizontal="left"/>
    </xf>
    <xf numFmtId="0" fontId="2" fillId="0" borderId="1" xfId="2" applyFont="1" applyFill="1" applyBorder="1" applyAlignment="1">
      <alignment horizontal="left"/>
    </xf>
    <xf numFmtId="3" fontId="2" fillId="0" borderId="1" xfId="2" applyNumberFormat="1" applyFont="1" applyFill="1" applyBorder="1" applyAlignment="1">
      <alignment horizontal="center"/>
    </xf>
    <xf numFmtId="0" fontId="2" fillId="0" borderId="14" xfId="2" applyFont="1" applyFill="1" applyBorder="1" applyAlignment="1"/>
    <xf numFmtId="0" fontId="2" fillId="0" borderId="1" xfId="2" applyFont="1" applyFill="1" applyBorder="1" applyAlignment="1"/>
    <xf numFmtId="4" fontId="2" fillId="0" borderId="14" xfId="2" applyNumberFormat="1" applyFont="1" applyBorder="1" applyAlignment="1">
      <alignment horizontal="right"/>
    </xf>
    <xf numFmtId="0" fontId="2" fillId="0" borderId="35" xfId="2" applyFont="1" applyFill="1" applyBorder="1"/>
    <xf numFmtId="0" fontId="2" fillId="0" borderId="18" xfId="2" applyFont="1" applyFill="1" applyBorder="1" applyAlignment="1">
      <alignment horizontal="left"/>
    </xf>
    <xf numFmtId="0" fontId="2" fillId="0" borderId="19" xfId="2" applyFont="1" applyFill="1" applyBorder="1" applyAlignment="1">
      <alignment horizontal="left"/>
    </xf>
    <xf numFmtId="3" fontId="2" fillId="0" borderId="19" xfId="2" applyNumberFormat="1" applyFont="1" applyFill="1" applyBorder="1" applyAlignment="1">
      <alignment horizontal="center"/>
    </xf>
    <xf numFmtId="0" fontId="2" fillId="0" borderId="20" xfId="2" applyFont="1" applyFill="1" applyBorder="1" applyAlignment="1">
      <alignment horizontal="center"/>
    </xf>
    <xf numFmtId="0" fontId="2" fillId="0" borderId="1" xfId="2" applyFont="1" applyFill="1" applyBorder="1" applyAlignment="1">
      <alignment horizontal="center"/>
    </xf>
    <xf numFmtId="4" fontId="2" fillId="0" borderId="20" xfId="2" applyNumberFormat="1" applyFont="1" applyBorder="1" applyAlignment="1">
      <alignment horizontal="right"/>
    </xf>
    <xf numFmtId="0" fontId="2" fillId="0" borderId="36" xfId="2" applyFont="1" applyFill="1" applyBorder="1"/>
    <xf numFmtId="0" fontId="2" fillId="0" borderId="22" xfId="2" applyFont="1" applyFill="1" applyBorder="1" applyAlignment="1">
      <alignment horizontal="left"/>
    </xf>
    <xf numFmtId="0" fontId="2" fillId="0" borderId="23" xfId="2" applyFont="1" applyFill="1" applyBorder="1" applyAlignment="1">
      <alignment horizontal="left"/>
    </xf>
    <xf numFmtId="3" fontId="2" fillId="0" borderId="23" xfId="2" applyNumberFormat="1" applyFont="1" applyFill="1" applyBorder="1" applyAlignment="1">
      <alignment horizontal="center"/>
    </xf>
    <xf numFmtId="3" fontId="2" fillId="0" borderId="24" xfId="2" applyNumberFormat="1" applyFont="1" applyFill="1" applyBorder="1" applyAlignment="1"/>
    <xf numFmtId="3" fontId="2" fillId="0" borderId="23" xfId="2" applyNumberFormat="1" applyFont="1" applyFill="1" applyBorder="1" applyAlignment="1"/>
    <xf numFmtId="4" fontId="2" fillId="0" borderId="24" xfId="2" applyNumberFormat="1" applyFont="1" applyBorder="1" applyAlignment="1">
      <alignment horizontal="right"/>
    </xf>
    <xf numFmtId="0" fontId="2" fillId="0" borderId="37" xfId="2" applyFont="1" applyFill="1" applyBorder="1"/>
    <xf numFmtId="0" fontId="2" fillId="0" borderId="26" xfId="2" applyFont="1" applyFill="1" applyBorder="1"/>
    <xf numFmtId="0" fontId="2" fillId="0" borderId="27" xfId="2" applyFont="1" applyFill="1" applyBorder="1" applyAlignment="1">
      <alignment horizontal="left"/>
    </xf>
    <xf numFmtId="3" fontId="2" fillId="0" borderId="27" xfId="2" applyNumberFormat="1" applyFont="1" applyFill="1" applyBorder="1" applyAlignment="1">
      <alignment horizontal="center"/>
    </xf>
    <xf numFmtId="3" fontId="2" fillId="0" borderId="27" xfId="2" applyNumberFormat="1" applyFont="1" applyFill="1" applyBorder="1" applyAlignment="1">
      <alignment horizontal="right"/>
    </xf>
    <xf numFmtId="3" fontId="2" fillId="0" borderId="28" xfId="2" applyNumberFormat="1" applyFont="1" applyFill="1" applyBorder="1" applyAlignment="1">
      <alignment horizontal="right"/>
    </xf>
    <xf numFmtId="0" fontId="4" fillId="0" borderId="0" xfId="2" applyFont="1" applyFill="1" applyBorder="1" applyAlignment="1">
      <alignment horizontal="left"/>
    </xf>
    <xf numFmtId="0" fontId="2" fillId="0" borderId="0" xfId="2" applyFont="1" applyFill="1" applyBorder="1" applyAlignment="1">
      <alignment horizontal="left"/>
    </xf>
    <xf numFmtId="3" fontId="2" fillId="0" borderId="0" xfId="2" applyNumberFormat="1" applyFont="1" applyFill="1" applyBorder="1" applyAlignment="1">
      <alignment horizontal="center"/>
    </xf>
    <xf numFmtId="3" fontId="2" fillId="0" borderId="0" xfId="2" applyNumberFormat="1" applyFont="1" applyFill="1" applyBorder="1" applyAlignment="1">
      <alignment horizontal="right"/>
    </xf>
    <xf numFmtId="4" fontId="2" fillId="0" borderId="1" xfId="2" applyNumberFormat="1" applyFont="1" applyBorder="1" applyAlignment="1">
      <alignment horizontal="right"/>
    </xf>
    <xf numFmtId="0" fontId="2" fillId="0" borderId="19" xfId="2" applyFont="1" applyFill="1" applyBorder="1" applyAlignment="1">
      <alignment horizontal="center"/>
    </xf>
    <xf numFmtId="4" fontId="2" fillId="0" borderId="19" xfId="2" applyNumberFormat="1" applyFont="1" applyBorder="1" applyAlignment="1">
      <alignment horizontal="right"/>
    </xf>
    <xf numFmtId="3" fontId="2" fillId="0" borderId="23" xfId="2" applyNumberFormat="1" applyFont="1" applyFill="1" applyBorder="1" applyAlignment="1">
      <alignment horizontal="right"/>
    </xf>
    <xf numFmtId="4" fontId="2" fillId="0" borderId="23" xfId="2" applyNumberFormat="1" applyFont="1" applyBorder="1" applyAlignment="1">
      <alignment horizontal="right"/>
    </xf>
    <xf numFmtId="3" fontId="2" fillId="0" borderId="6" xfId="2" applyNumberFormat="1" applyFont="1" applyFill="1" applyBorder="1" applyAlignment="1">
      <alignment horizontal="right"/>
    </xf>
    <xf numFmtId="0" fontId="2" fillId="0" borderId="6" xfId="2" applyFont="1" applyFill="1" applyBorder="1" applyAlignment="1">
      <alignment horizontal="left" vertical="center" wrapText="1"/>
    </xf>
    <xf numFmtId="0" fontId="2" fillId="0" borderId="38" xfId="2" applyFont="1" applyFill="1" applyBorder="1"/>
    <xf numFmtId="0" fontId="2" fillId="0" borderId="5" xfId="2" applyFont="1" applyBorder="1" applyAlignment="1">
      <alignment vertical="center"/>
    </xf>
    <xf numFmtId="0" fontId="2" fillId="0" borderId="2" xfId="2" applyFont="1" applyBorder="1" applyAlignment="1">
      <alignment vertical="center"/>
    </xf>
    <xf numFmtId="0" fontId="4" fillId="0" borderId="3" xfId="2" applyFont="1" applyFill="1" applyBorder="1" applyAlignment="1">
      <alignment vertical="center"/>
    </xf>
    <xf numFmtId="0" fontId="2" fillId="0" borderId="3" xfId="2" applyFont="1" applyFill="1" applyBorder="1" applyAlignment="1">
      <alignment vertical="center"/>
    </xf>
    <xf numFmtId="0" fontId="2" fillId="0" borderId="29" xfId="2" applyFont="1" applyFill="1" applyBorder="1" applyAlignment="1">
      <alignment vertical="center"/>
    </xf>
    <xf numFmtId="0" fontId="4" fillId="2" borderId="34" xfId="2" applyFont="1" applyFill="1" applyBorder="1" applyAlignment="1">
      <alignment horizontal="center" vertical="center" wrapText="1"/>
    </xf>
    <xf numFmtId="0" fontId="2" fillId="0" borderId="6" xfId="2" applyFont="1" applyBorder="1" applyAlignment="1">
      <alignment vertical="center"/>
    </xf>
    <xf numFmtId="0" fontId="2" fillId="0" borderId="0" xfId="2" applyFont="1" applyAlignment="1">
      <alignment vertical="center"/>
    </xf>
    <xf numFmtId="0" fontId="2" fillId="0" borderId="14" xfId="2" applyFont="1" applyFill="1" applyBorder="1" applyAlignment="1">
      <alignment vertical="center"/>
    </xf>
    <xf numFmtId="0" fontId="2" fillId="0" borderId="8" xfId="2" applyFont="1" applyFill="1" applyBorder="1" applyAlignment="1">
      <alignment vertical="center"/>
    </xf>
    <xf numFmtId="4" fontId="2" fillId="0" borderId="1" xfId="2" applyNumberFormat="1" applyFont="1" applyFill="1" applyBorder="1" applyAlignment="1">
      <alignment horizontal="right" vertical="center"/>
    </xf>
    <xf numFmtId="4" fontId="2" fillId="0" borderId="35" xfId="2" applyNumberFormat="1" applyFont="1" applyFill="1" applyBorder="1" applyAlignment="1">
      <alignment horizontal="right" vertical="center"/>
    </xf>
    <xf numFmtId="0" fontId="2" fillId="0" borderId="14" xfId="2" applyFont="1" applyFill="1" applyBorder="1" applyAlignment="1">
      <alignment horizontal="left" vertical="center"/>
    </xf>
    <xf numFmtId="0" fontId="2" fillId="0" borderId="8" xfId="2" applyFont="1" applyFill="1" applyBorder="1" applyAlignment="1">
      <alignment horizontal="left" vertical="center"/>
    </xf>
    <xf numFmtId="4" fontId="2" fillId="3" borderId="1" xfId="2" applyNumberFormat="1" applyFont="1" applyFill="1" applyBorder="1" applyAlignment="1">
      <alignment horizontal="right" vertical="center"/>
    </xf>
    <xf numFmtId="0" fontId="4" fillId="0" borderId="14" xfId="2" applyFont="1" applyFill="1" applyBorder="1" applyAlignment="1">
      <alignment vertical="center"/>
    </xf>
    <xf numFmtId="4" fontId="4" fillId="0" borderId="1" xfId="2" applyNumberFormat="1" applyFont="1" applyFill="1" applyBorder="1" applyAlignment="1">
      <alignment vertical="center"/>
    </xf>
    <xf numFmtId="0" fontId="2" fillId="0" borderId="26" xfId="2" applyFont="1" applyBorder="1" applyAlignment="1">
      <alignment vertical="center"/>
    </xf>
    <xf numFmtId="0" fontId="2" fillId="0" borderId="27" xfId="2" applyFont="1" applyFill="1" applyBorder="1" applyAlignment="1">
      <alignment horizontal="left" vertical="center"/>
    </xf>
    <xf numFmtId="0" fontId="4" fillId="0" borderId="27" xfId="2" applyFont="1" applyFill="1" applyBorder="1" applyAlignment="1">
      <alignment horizontal="left" vertical="center"/>
    </xf>
    <xf numFmtId="0" fontId="2" fillId="0" borderId="27" xfId="2" applyFont="1" applyFill="1" applyBorder="1" applyAlignment="1">
      <alignment vertical="center"/>
    </xf>
    <xf numFmtId="0" fontId="2" fillId="4" borderId="28" xfId="2" applyFont="1" applyFill="1" applyBorder="1" applyAlignment="1">
      <alignment vertical="center"/>
    </xf>
    <xf numFmtId="0" fontId="4" fillId="0" borderId="2" xfId="2" applyFont="1" applyFill="1" applyBorder="1"/>
    <xf numFmtId="0" fontId="4" fillId="0" borderId="3" xfId="2" applyFont="1" applyFill="1" applyBorder="1" applyAlignment="1">
      <alignment horizontal="left"/>
    </xf>
    <xf numFmtId="0" fontId="4" fillId="0" borderId="4" xfId="2" applyFont="1" applyFill="1" applyBorder="1"/>
    <xf numFmtId="0" fontId="4" fillId="0" borderId="6" xfId="2" applyFont="1" applyFill="1" applyBorder="1"/>
    <xf numFmtId="0" fontId="4" fillId="0" borderId="0" xfId="2" applyFont="1" applyFill="1"/>
    <xf numFmtId="0" fontId="2" fillId="0" borderId="5" xfId="2" applyFont="1" applyFill="1" applyBorder="1" applyAlignment="1">
      <alignment vertical="center"/>
    </xf>
    <xf numFmtId="0" fontId="2" fillId="0" borderId="0" xfId="2" applyFont="1" applyFill="1" applyBorder="1" applyAlignment="1">
      <alignment vertical="center"/>
    </xf>
    <xf numFmtId="0" fontId="2" fillId="0" borderId="6" xfId="2" applyFont="1" applyFill="1" applyBorder="1" applyAlignment="1">
      <alignment vertical="center"/>
    </xf>
    <xf numFmtId="0" fontId="2" fillId="0" borderId="0" xfId="2" applyFont="1" applyFill="1" applyAlignment="1">
      <alignment vertical="center"/>
    </xf>
    <xf numFmtId="0" fontId="2" fillId="2" borderId="14" xfId="2" applyFont="1" applyFill="1" applyBorder="1" applyAlignment="1">
      <alignment horizontal="left" vertical="center"/>
    </xf>
    <xf numFmtId="0" fontId="2" fillId="2" borderId="8" xfId="2" applyFont="1" applyFill="1" applyBorder="1" applyAlignment="1">
      <alignment horizontal="left" vertical="center"/>
    </xf>
    <xf numFmtId="0" fontId="2" fillId="2" borderId="30" xfId="2" applyFont="1" applyFill="1" applyBorder="1" applyAlignment="1">
      <alignment horizontal="left" vertical="center"/>
    </xf>
    <xf numFmtId="0" fontId="2" fillId="2" borderId="15" xfId="2" applyFont="1" applyFill="1" applyBorder="1" applyAlignment="1">
      <alignment horizontal="left" vertical="center"/>
    </xf>
    <xf numFmtId="0" fontId="4" fillId="2" borderId="15" xfId="2" applyFont="1" applyFill="1" applyBorder="1" applyAlignment="1">
      <alignment horizontal="left" vertical="center"/>
    </xf>
    <xf numFmtId="0" fontId="2" fillId="0" borderId="26" xfId="2" applyFont="1" applyFill="1" applyBorder="1" applyAlignment="1">
      <alignment vertical="center"/>
    </xf>
    <xf numFmtId="0" fontId="2" fillId="0" borderId="27" xfId="2" applyFont="1" applyFill="1" applyBorder="1"/>
    <xf numFmtId="0" fontId="2" fillId="4" borderId="28" xfId="2" applyFont="1" applyFill="1" applyBorder="1" applyAlignment="1">
      <alignment horizontal="center" vertical="center"/>
    </xf>
    <xf numFmtId="0" fontId="4" fillId="2" borderId="1" xfId="2" applyFont="1" applyFill="1" applyBorder="1" applyAlignment="1">
      <alignment horizontal="left"/>
    </xf>
    <xf numFmtId="0" fontId="2" fillId="2" borderId="1" xfId="2" applyFont="1" applyFill="1" applyBorder="1"/>
    <xf numFmtId="0" fontId="4" fillId="2" borderId="1" xfId="2" applyFont="1" applyFill="1" applyBorder="1"/>
    <xf numFmtId="0" fontId="4" fillId="0" borderId="5" xfId="2" applyFont="1" applyFill="1" applyBorder="1" applyAlignment="1">
      <alignment vertical="center"/>
    </xf>
    <xf numFmtId="0" fontId="2" fillId="2" borderId="1" xfId="2" applyFont="1" applyFill="1" applyBorder="1" applyAlignment="1">
      <alignment horizontal="left" vertical="center"/>
    </xf>
    <xf numFmtId="0" fontId="4" fillId="0" borderId="1" xfId="2" applyFont="1" applyFill="1" applyBorder="1" applyAlignment="1">
      <alignment vertical="center"/>
    </xf>
    <xf numFmtId="0" fontId="4" fillId="3" borderId="1" xfId="2" applyFont="1" applyFill="1" applyBorder="1" applyAlignment="1">
      <alignment vertical="center"/>
    </xf>
    <xf numFmtId="0" fontId="4" fillId="3" borderId="35" xfId="2" applyFont="1" applyFill="1" applyBorder="1" applyAlignment="1">
      <alignment vertical="center"/>
    </xf>
    <xf numFmtId="0" fontId="4" fillId="0" borderId="6" xfId="2" applyFont="1" applyFill="1" applyBorder="1" applyAlignment="1">
      <alignment vertical="center"/>
    </xf>
    <xf numFmtId="0" fontId="4" fillId="0" borderId="0" xfId="2" applyFont="1" applyFill="1" applyAlignment="1">
      <alignment vertical="center"/>
    </xf>
    <xf numFmtId="0" fontId="2" fillId="0" borderId="1" xfId="2" applyFont="1" applyFill="1" applyBorder="1" applyAlignment="1">
      <alignment vertical="center"/>
    </xf>
    <xf numFmtId="0" fontId="2" fillId="3" borderId="1" xfId="2" applyFont="1" applyFill="1" applyBorder="1" applyAlignment="1">
      <alignment vertical="center"/>
    </xf>
    <xf numFmtId="4" fontId="2" fillId="3" borderId="35" xfId="2" applyNumberFormat="1" applyFont="1" applyFill="1" applyBorder="1" applyAlignment="1">
      <alignment horizontal="right" vertical="center"/>
    </xf>
    <xf numFmtId="0" fontId="2" fillId="2" borderId="1" xfId="2" applyFont="1" applyFill="1" applyBorder="1" applyAlignment="1">
      <alignment vertical="center"/>
    </xf>
    <xf numFmtId="0" fontId="4" fillId="2" borderId="1" xfId="2" applyFont="1" applyFill="1" applyBorder="1" applyAlignment="1">
      <alignment horizontal="left" vertical="center"/>
    </xf>
    <xf numFmtId="0" fontId="4" fillId="2" borderId="23" xfId="2" applyFont="1" applyFill="1" applyBorder="1" applyAlignment="1">
      <alignment horizontal="left" vertical="center"/>
    </xf>
    <xf numFmtId="0" fontId="2" fillId="2" borderId="23" xfId="2" applyFont="1" applyFill="1" applyBorder="1" applyAlignment="1">
      <alignment horizontal="left" vertical="center"/>
    </xf>
    <xf numFmtId="0" fontId="2" fillId="0" borderId="26" xfId="2" applyFont="1" applyFill="1" applyBorder="1" applyAlignment="1">
      <alignment horizontal="left"/>
    </xf>
    <xf numFmtId="0" fontId="2" fillId="0" borderId="17" xfId="2" applyFont="1" applyBorder="1" applyAlignment="1"/>
    <xf numFmtId="0" fontId="2" fillId="0" borderId="25" xfId="2" applyFont="1" applyBorder="1" applyAlignment="1"/>
    <xf numFmtId="0" fontId="4" fillId="2" borderId="14" xfId="2" applyFont="1" applyFill="1" applyBorder="1" applyAlignment="1">
      <alignment horizontal="center" vertical="center" wrapText="1"/>
    </xf>
    <xf numFmtId="0" fontId="2" fillId="0" borderId="0" xfId="2" applyFont="1" applyBorder="1" applyAlignment="1"/>
    <xf numFmtId="0" fontId="4" fillId="2" borderId="13" xfId="2" applyFont="1" applyFill="1" applyBorder="1" applyAlignment="1">
      <alignment horizontal="center" vertical="center" wrapText="1"/>
    </xf>
    <xf numFmtId="0" fontId="2" fillId="0" borderId="6" xfId="2" applyFont="1" applyFill="1" applyBorder="1" applyAlignment="1">
      <alignment vertical="center" wrapText="1"/>
    </xf>
    <xf numFmtId="0" fontId="2" fillId="0" borderId="27" xfId="2" applyFont="1" applyFill="1" applyBorder="1" applyAlignment="1">
      <alignment horizontal="left" vertical="center" wrapText="1"/>
    </xf>
    <xf numFmtId="0" fontId="2" fillId="0" borderId="2" xfId="2" applyFont="1" applyFill="1" applyBorder="1" applyAlignment="1">
      <alignment horizontal="left"/>
    </xf>
    <xf numFmtId="0" fontId="2" fillId="0" borderId="3" xfId="2" applyFont="1" applyFill="1" applyBorder="1" applyAlignment="1">
      <alignment horizontal="left"/>
    </xf>
    <xf numFmtId="3" fontId="2" fillId="0" borderId="3" xfId="2" applyNumberFormat="1" applyFont="1" applyFill="1" applyBorder="1" applyAlignment="1">
      <alignment horizontal="center"/>
    </xf>
    <xf numFmtId="3" fontId="2" fillId="0" borderId="3" xfId="2" applyNumberFormat="1" applyFont="1" applyFill="1" applyBorder="1" applyAlignment="1"/>
    <xf numFmtId="4" fontId="2" fillId="0" borderId="3" xfId="2" applyNumberFormat="1" applyFont="1" applyBorder="1" applyAlignment="1">
      <alignment horizontal="right"/>
    </xf>
    <xf numFmtId="0" fontId="7" fillId="0" borderId="0" xfId="2" applyFont="1" applyBorder="1" applyAlignment="1">
      <alignment horizontal="left"/>
    </xf>
    <xf numFmtId="4" fontId="4" fillId="0" borderId="0" xfId="2" applyNumberFormat="1" applyFont="1" applyFill="1" applyBorder="1" applyAlignment="1">
      <alignment vertical="center"/>
    </xf>
    <xf numFmtId="0" fontId="4" fillId="0" borderId="0" xfId="2" applyFont="1" applyFill="1" applyBorder="1" applyAlignment="1">
      <alignment horizontal="left" vertical="center"/>
    </xf>
    <xf numFmtId="0" fontId="2" fillId="0" borderId="27" xfId="2" applyFont="1" applyBorder="1" applyAlignment="1">
      <alignment vertical="center"/>
    </xf>
    <xf numFmtId="0" fontId="2" fillId="0" borderId="5" xfId="2" applyFont="1" applyFill="1" applyBorder="1" applyAlignment="1">
      <alignment horizontal="left" vertical="center"/>
    </xf>
    <xf numFmtId="0" fontId="2" fillId="0" borderId="0" xfId="2" applyFont="1" applyFill="1" applyBorder="1" applyAlignment="1">
      <alignment horizontal="left" vertical="center"/>
    </xf>
    <xf numFmtId="0" fontId="2" fillId="0" borderId="6" xfId="2" applyFont="1" applyFill="1" applyBorder="1" applyAlignment="1">
      <alignment horizontal="left" vertical="center"/>
    </xf>
    <xf numFmtId="0" fontId="4" fillId="2" borderId="1" xfId="2" applyFont="1" applyFill="1" applyBorder="1" applyAlignment="1">
      <alignment horizontal="center" wrapText="1"/>
    </xf>
    <xf numFmtId="0" fontId="4" fillId="2" borderId="14" xfId="2" applyFont="1" applyFill="1" applyBorder="1" applyAlignment="1">
      <alignment horizontal="center"/>
    </xf>
    <xf numFmtId="0" fontId="4" fillId="0" borderId="0" xfId="2" applyFont="1" applyBorder="1" applyAlignment="1">
      <alignment horizontal="center" wrapText="1"/>
    </xf>
    <xf numFmtId="0" fontId="4" fillId="2" borderId="11" xfId="2" applyFont="1" applyFill="1" applyBorder="1" applyAlignment="1">
      <alignment horizontal="center" vertical="center" wrapText="1"/>
    </xf>
    <xf numFmtId="0" fontId="2" fillId="0" borderId="20" xfId="2" applyFont="1" applyFill="1" applyBorder="1" applyAlignment="1"/>
    <xf numFmtId="0" fontId="2" fillId="0" borderId="21" xfId="2" applyFont="1" applyBorder="1" applyAlignment="1"/>
    <xf numFmtId="0" fontId="8" fillId="0" borderId="1" xfId="1" applyFont="1" applyFill="1" applyBorder="1" applyAlignment="1">
      <alignment vertical="center"/>
    </xf>
    <xf numFmtId="0" fontId="8" fillId="0" borderId="1" xfId="1" applyFont="1" applyFill="1" applyBorder="1" applyAlignment="1">
      <alignment vertical="center" wrapText="1"/>
    </xf>
    <xf numFmtId="4" fontId="9" fillId="0" borderId="1" xfId="0" applyNumberFormat="1" applyFont="1" applyBorder="1" applyAlignment="1">
      <alignment horizontal="center" vertical="center"/>
    </xf>
    <xf numFmtId="0" fontId="8" fillId="6" borderId="1" xfId="1" applyFont="1" applyFill="1" applyBorder="1" applyAlignment="1">
      <alignment vertical="center"/>
    </xf>
    <xf numFmtId="0" fontId="8" fillId="6" borderId="1" xfId="1" applyFont="1" applyFill="1" applyBorder="1" applyAlignment="1">
      <alignment vertical="center" wrapText="1"/>
    </xf>
    <xf numFmtId="4" fontId="9" fillId="6" borderId="1" xfId="0" applyNumberFormat="1" applyFont="1" applyFill="1" applyBorder="1" applyAlignment="1">
      <alignment horizontal="center" vertical="center"/>
    </xf>
    <xf numFmtId="0" fontId="10" fillId="6" borderId="1" xfId="0" applyFont="1" applyFill="1" applyBorder="1" applyAlignment="1">
      <alignment horizontal="center" vertical="center"/>
    </xf>
    <xf numFmtId="0" fontId="9" fillId="6" borderId="1" xfId="0" applyFont="1" applyFill="1" applyBorder="1" applyAlignment="1">
      <alignment horizontal="center" vertical="center"/>
    </xf>
    <xf numFmtId="4" fontId="10" fillId="6" borderId="1" xfId="0" applyNumberFormat="1" applyFont="1" applyFill="1" applyBorder="1" applyAlignment="1">
      <alignment horizontal="center" vertical="center"/>
    </xf>
    <xf numFmtId="0" fontId="2" fillId="0" borderId="13" xfId="2" applyFont="1" applyBorder="1"/>
    <xf numFmtId="0" fontId="2" fillId="0" borderId="46" xfId="2" applyFont="1" applyBorder="1"/>
    <xf numFmtId="0" fontId="2" fillId="0" borderId="5" xfId="2" applyFont="1" applyBorder="1" applyAlignment="1">
      <alignment horizontal="left"/>
    </xf>
    <xf numFmtId="0" fontId="4" fillId="2" borderId="30" xfId="2" applyFont="1" applyFill="1" applyBorder="1" applyAlignment="1">
      <alignment horizontal="center" wrapText="1"/>
    </xf>
    <xf numFmtId="0" fontId="2" fillId="0" borderId="30" xfId="2" applyFont="1" applyBorder="1"/>
    <xf numFmtId="0" fontId="2" fillId="0" borderId="47" xfId="2" applyFont="1" applyBorder="1"/>
    <xf numFmtId="0" fontId="4" fillId="2" borderId="14" xfId="2" applyFont="1" applyFill="1" applyBorder="1" applyAlignment="1">
      <alignment horizontal="left"/>
    </xf>
    <xf numFmtId="0" fontId="2" fillId="2" borderId="48" xfId="2" applyFont="1" applyFill="1" applyBorder="1" applyAlignment="1">
      <alignment horizontal="left" vertical="center"/>
    </xf>
    <xf numFmtId="0" fontId="4" fillId="2" borderId="8" xfId="2" applyFont="1" applyFill="1" applyBorder="1" applyAlignment="1">
      <alignment horizontal="left"/>
    </xf>
    <xf numFmtId="0" fontId="2" fillId="2" borderId="0" xfId="2" applyFont="1" applyFill="1" applyBorder="1" applyAlignment="1">
      <alignment horizontal="left" vertical="center"/>
    </xf>
    <xf numFmtId="0" fontId="4" fillId="2" borderId="7" xfId="2" applyFont="1" applyFill="1" applyBorder="1" applyAlignment="1">
      <alignment horizontal="left" vertical="center"/>
    </xf>
    <xf numFmtId="0" fontId="13" fillId="0" borderId="7" xfId="2" applyFont="1" applyBorder="1"/>
    <xf numFmtId="0" fontId="13" fillId="0" borderId="0" xfId="2" applyFont="1" applyBorder="1"/>
    <xf numFmtId="0" fontId="4" fillId="2" borderId="30" xfId="2" applyFont="1" applyFill="1" applyBorder="1" applyAlignment="1">
      <alignment horizontal="center" vertical="center" wrapText="1"/>
    </xf>
    <xf numFmtId="4" fontId="2" fillId="0" borderId="30" xfId="2" applyNumberFormat="1" applyFont="1" applyFill="1" applyBorder="1" applyAlignment="1">
      <alignment horizontal="right" vertical="center"/>
    </xf>
    <xf numFmtId="0" fontId="4" fillId="0" borderId="7" xfId="2" applyFont="1" applyBorder="1" applyAlignment="1">
      <alignment horizontal="justify"/>
    </xf>
    <xf numFmtId="0" fontId="4" fillId="0" borderId="8" xfId="2" applyFont="1" applyBorder="1" applyAlignment="1">
      <alignment horizontal="justify"/>
    </xf>
    <xf numFmtId="0" fontId="2" fillId="0" borderId="7" xfId="2" applyFont="1" applyBorder="1"/>
    <xf numFmtId="0" fontId="4" fillId="2" borderId="35" xfId="2" applyFont="1" applyFill="1" applyBorder="1" applyAlignment="1">
      <alignment horizontal="center" wrapText="1"/>
    </xf>
    <xf numFmtId="4" fontId="2" fillId="0" borderId="0" xfId="2" applyNumberFormat="1" applyFont="1" applyBorder="1" applyAlignment="1">
      <alignment horizontal="right"/>
    </xf>
    <xf numFmtId="0" fontId="2" fillId="0" borderId="16" xfId="2" applyFont="1" applyBorder="1"/>
    <xf numFmtId="4" fontId="2" fillId="0" borderId="35" xfId="2" applyNumberFormat="1" applyFont="1" applyBorder="1" applyAlignment="1">
      <alignment horizontal="right"/>
    </xf>
    <xf numFmtId="0" fontId="2" fillId="0" borderId="21" xfId="2" applyFont="1" applyBorder="1"/>
    <xf numFmtId="0" fontId="13" fillId="0" borderId="0" xfId="2" applyFont="1" applyBorder="1" applyAlignment="1">
      <alignment horizontal="left"/>
    </xf>
    <xf numFmtId="0" fontId="13" fillId="0" borderId="8" xfId="2" applyFont="1" applyBorder="1"/>
    <xf numFmtId="0" fontId="3" fillId="0" borderId="0" xfId="2" applyFont="1" applyFill="1" applyBorder="1" applyAlignment="1">
      <alignment horizontal="left"/>
    </xf>
    <xf numFmtId="0" fontId="2" fillId="0" borderId="0" xfId="2" applyFont="1" applyBorder="1" applyAlignment="1">
      <alignment horizontal="centerContinuous"/>
    </xf>
    <xf numFmtId="0" fontId="4" fillId="0" borderId="0" xfId="2" applyFont="1" applyBorder="1" applyAlignment="1">
      <alignment horizontal="right"/>
    </xf>
    <xf numFmtId="0" fontId="4" fillId="0" borderId="1" xfId="2" applyFont="1" applyFill="1" applyBorder="1" applyAlignment="1"/>
    <xf numFmtId="2" fontId="2" fillId="0" borderId="5" xfId="2" applyNumberFormat="1" applyFont="1" applyBorder="1" applyAlignment="1">
      <alignment horizontal="left" vertical="center"/>
    </xf>
    <xf numFmtId="2" fontId="2" fillId="0" borderId="6" xfId="2" applyNumberFormat="1" applyFont="1" applyFill="1" applyBorder="1" applyAlignment="1">
      <alignment horizontal="left" vertical="center"/>
    </xf>
    <xf numFmtId="0" fontId="4" fillId="0" borderId="27" xfId="2" applyFont="1" applyFill="1" applyBorder="1"/>
    <xf numFmtId="0" fontId="2" fillId="0" borderId="2" xfId="2" applyBorder="1"/>
    <xf numFmtId="0" fontId="2" fillId="0" borderId="3" xfId="2" applyBorder="1"/>
    <xf numFmtId="0" fontId="2" fillId="0" borderId="4" xfId="2" applyBorder="1"/>
    <xf numFmtId="0" fontId="15" fillId="0" borderId="5" xfId="2" applyFont="1" applyBorder="1"/>
    <xf numFmtId="0" fontId="15" fillId="0" borderId="0" xfId="2" applyFont="1" applyBorder="1"/>
    <xf numFmtId="0" fontId="16" fillId="0" borderId="0" xfId="2" applyFont="1" applyFill="1" applyBorder="1" applyAlignment="1">
      <alignment horizontal="left"/>
    </xf>
    <xf numFmtId="0" fontId="13" fillId="0" borderId="0" xfId="2" applyFont="1" applyFill="1" applyBorder="1" applyAlignment="1">
      <alignment horizontal="left"/>
    </xf>
    <xf numFmtId="0" fontId="15" fillId="0" borderId="6" xfId="2" applyFont="1" applyBorder="1"/>
    <xf numFmtId="0" fontId="15" fillId="0" borderId="0" xfId="2" applyFont="1" applyBorder="1" applyAlignment="1">
      <alignment horizontal="center"/>
    </xf>
    <xf numFmtId="0" fontId="15" fillId="0" borderId="0" xfId="2" applyFont="1"/>
    <xf numFmtId="0" fontId="13" fillId="0" borderId="0" xfId="2" applyFont="1" applyBorder="1" applyAlignment="1">
      <alignment horizontal="right"/>
    </xf>
    <xf numFmtId="0" fontId="17" fillId="0" borderId="7" xfId="2" applyFont="1" applyBorder="1"/>
    <xf numFmtId="0" fontId="13" fillId="0" borderId="5" xfId="2" applyFont="1" applyBorder="1"/>
    <xf numFmtId="0" fontId="13" fillId="0" borderId="6" xfId="2" applyFont="1" applyBorder="1"/>
    <xf numFmtId="0" fontId="19" fillId="0" borderId="22" xfId="2" applyFont="1" applyFill="1" applyBorder="1" applyAlignment="1">
      <alignment horizontal="center" vertical="center"/>
    </xf>
    <xf numFmtId="0" fontId="19" fillId="0" borderId="23" xfId="2" applyFont="1" applyFill="1" applyBorder="1" applyAlignment="1">
      <alignment horizontal="center" vertical="center"/>
    </xf>
    <xf numFmtId="0" fontId="19" fillId="0" borderId="37" xfId="2" applyFont="1" applyFill="1" applyBorder="1" applyAlignment="1">
      <alignment horizontal="center" vertical="center"/>
    </xf>
    <xf numFmtId="3" fontId="20" fillId="0" borderId="59" xfId="2" applyNumberFormat="1" applyFont="1" applyFill="1" applyBorder="1" applyAlignment="1">
      <alignment horizontal="center"/>
    </xf>
    <xf numFmtId="3" fontId="20" fillId="0" borderId="60" xfId="2" applyNumberFormat="1" applyFont="1" applyFill="1" applyBorder="1" applyAlignment="1">
      <alignment horizontal="center"/>
    </xf>
    <xf numFmtId="3" fontId="21" fillId="0" borderId="59" xfId="2" applyNumberFormat="1" applyFont="1" applyFill="1" applyBorder="1" applyAlignment="1">
      <alignment horizontal="center"/>
    </xf>
    <xf numFmtId="3" fontId="21" fillId="0" borderId="60" xfId="2" applyNumberFormat="1" applyFont="1" applyFill="1" applyBorder="1" applyAlignment="1">
      <alignment horizontal="center"/>
    </xf>
    <xf numFmtId="3" fontId="21" fillId="0" borderId="61" xfId="2" applyNumberFormat="1" applyFont="1" applyFill="1" applyBorder="1" applyAlignment="1">
      <alignment horizontal="center"/>
    </xf>
    <xf numFmtId="0" fontId="19" fillId="0" borderId="5" xfId="2" applyFont="1" applyBorder="1"/>
    <xf numFmtId="0" fontId="19" fillId="0" borderId="0" xfId="2" applyFont="1" applyBorder="1"/>
    <xf numFmtId="0" fontId="19" fillId="0" borderId="6" xfId="2" applyFont="1" applyBorder="1"/>
    <xf numFmtId="0" fontId="19" fillId="0" borderId="24" xfId="2" applyFont="1" applyBorder="1" applyAlignment="1">
      <alignment horizontal="center" vertical="center" wrapText="1"/>
    </xf>
    <xf numFmtId="0" fontId="19" fillId="0" borderId="37" xfId="2" applyFont="1" applyBorder="1" applyAlignment="1">
      <alignment horizontal="center" vertical="center" wrapText="1"/>
    </xf>
    <xf numFmtId="0" fontId="15" fillId="0" borderId="57" xfId="2" applyFont="1" applyBorder="1" applyAlignment="1">
      <alignment horizontal="center"/>
    </xf>
    <xf numFmtId="0" fontId="15" fillId="0" borderId="58" xfId="2" applyFont="1" applyBorder="1" applyAlignment="1">
      <alignment horizontal="center"/>
    </xf>
    <xf numFmtId="0" fontId="4" fillId="0" borderId="62" xfId="2" applyFont="1" applyBorder="1" applyAlignment="1">
      <alignment vertical="center" wrapText="1"/>
    </xf>
    <xf numFmtId="0" fontId="4" fillId="0" borderId="61" xfId="2" applyFont="1" applyBorder="1" applyAlignment="1">
      <alignment vertical="center" wrapText="1"/>
    </xf>
    <xf numFmtId="0" fontId="2" fillId="0" borderId="5" xfId="2" applyBorder="1"/>
    <xf numFmtId="0" fontId="2" fillId="0" borderId="0" xfId="2" applyBorder="1"/>
    <xf numFmtId="0" fontId="2" fillId="0" borderId="6" xfId="2" applyBorder="1"/>
    <xf numFmtId="0" fontId="22" fillId="0" borderId="5" xfId="2" applyFont="1" applyBorder="1"/>
    <xf numFmtId="0" fontId="22" fillId="0" borderId="0" xfId="2" applyFont="1" applyBorder="1"/>
    <xf numFmtId="0" fontId="22" fillId="0" borderId="6" xfId="2" applyFont="1" applyBorder="1"/>
    <xf numFmtId="0" fontId="22" fillId="0" borderId="5" xfId="2" applyFont="1" applyBorder="1" applyAlignment="1">
      <alignment wrapText="1"/>
    </xf>
    <xf numFmtId="0" fontId="4" fillId="0" borderId="22" xfId="2" applyFont="1" applyBorder="1" applyAlignment="1">
      <alignment horizontal="center" vertical="center" wrapText="1"/>
    </xf>
    <xf numFmtId="0" fontId="4" fillId="0" borderId="37" xfId="2" applyFont="1" applyBorder="1" applyAlignment="1">
      <alignment horizontal="center" vertical="center" wrapText="1"/>
    </xf>
    <xf numFmtId="0" fontId="4" fillId="0" borderId="23" xfId="2" applyFont="1" applyBorder="1" applyAlignment="1">
      <alignment horizontal="center" vertical="center" wrapText="1"/>
    </xf>
    <xf numFmtId="0" fontId="22" fillId="0" borderId="0" xfId="2" applyFont="1" applyBorder="1" applyAlignment="1">
      <alignment wrapText="1"/>
    </xf>
    <xf numFmtId="0" fontId="22" fillId="0" borderId="6" xfId="2" applyFont="1" applyBorder="1" applyAlignment="1">
      <alignment wrapText="1"/>
    </xf>
    <xf numFmtId="0" fontId="4" fillId="0" borderId="59" xfId="2" applyFont="1" applyBorder="1" applyAlignment="1">
      <alignment vertical="center" wrapText="1"/>
    </xf>
    <xf numFmtId="0" fontId="4" fillId="0" borderId="59" xfId="2" applyFont="1" applyBorder="1" applyAlignment="1">
      <alignment horizontal="center" vertical="center"/>
    </xf>
    <xf numFmtId="0" fontId="4" fillId="0" borderId="61" xfId="2" applyFont="1" applyBorder="1" applyAlignment="1">
      <alignment horizontal="center" vertical="center"/>
    </xf>
    <xf numFmtId="0" fontId="4" fillId="0" borderId="58" xfId="2" applyFont="1" applyBorder="1" applyAlignment="1">
      <alignment horizontal="center" vertical="center"/>
    </xf>
    <xf numFmtId="0" fontId="4" fillId="0" borderId="63" xfId="2" applyFont="1" applyBorder="1" applyAlignment="1">
      <alignment horizontal="center" vertical="center" wrapText="1"/>
    </xf>
    <xf numFmtId="0" fontId="4" fillId="0" borderId="22" xfId="2" applyFont="1" applyBorder="1" applyAlignment="1">
      <alignment vertical="center" wrapText="1"/>
    </xf>
    <xf numFmtId="0" fontId="4" fillId="0" borderId="37" xfId="2" applyFont="1" applyBorder="1" applyAlignment="1">
      <alignment vertical="center" wrapText="1"/>
    </xf>
    <xf numFmtId="0" fontId="4" fillId="0" borderId="0" xfId="2" applyFont="1" applyBorder="1" applyAlignment="1"/>
    <xf numFmtId="0" fontId="19" fillId="0" borderId="0" xfId="2" applyFont="1" applyBorder="1" applyAlignment="1"/>
    <xf numFmtId="0" fontId="13" fillId="0" borderId="52" xfId="2" applyFont="1" applyBorder="1" applyAlignment="1"/>
    <xf numFmtId="0" fontId="13" fillId="0" borderId="30" xfId="2" applyFont="1" applyBorder="1" applyAlignment="1"/>
    <xf numFmtId="0" fontId="13" fillId="0" borderId="1" xfId="2" applyFont="1" applyBorder="1" applyAlignment="1">
      <alignment horizontal="center"/>
    </xf>
    <xf numFmtId="0" fontId="13" fillId="0" borderId="35" xfId="2" applyFont="1" applyBorder="1" applyAlignment="1">
      <alignment horizontal="center"/>
    </xf>
    <xf numFmtId="0" fontId="13" fillId="0" borderId="22" xfId="2" applyFont="1" applyBorder="1" applyAlignment="1"/>
    <xf numFmtId="0" fontId="13" fillId="0" borderId="23" xfId="2" applyFont="1" applyBorder="1" applyAlignment="1"/>
    <xf numFmtId="0" fontId="13" fillId="0" borderId="37" xfId="2" applyFont="1" applyBorder="1" applyAlignment="1"/>
    <xf numFmtId="0" fontId="19" fillId="0" borderId="0" xfId="2" applyFont="1" applyBorder="1" applyAlignment="1">
      <alignment horizontal="right"/>
    </xf>
    <xf numFmtId="0" fontId="2" fillId="0" borderId="26" xfId="2" applyBorder="1"/>
    <xf numFmtId="0" fontId="2" fillId="0" borderId="27" xfId="2" applyBorder="1"/>
    <xf numFmtId="0" fontId="23" fillId="0" borderId="27" xfId="2" applyFont="1" applyBorder="1"/>
    <xf numFmtId="0" fontId="22" fillId="0" borderId="27" xfId="2" applyFont="1" applyBorder="1"/>
    <xf numFmtId="0" fontId="2" fillId="0" borderId="28" xfId="2" applyBorder="1"/>
    <xf numFmtId="4" fontId="4" fillId="0" borderId="8" xfId="2" applyNumberFormat="1" applyFont="1" applyBorder="1" applyAlignment="1">
      <alignment horizontal="left"/>
    </xf>
    <xf numFmtId="4" fontId="2" fillId="0" borderId="1" xfId="2" applyNumberFormat="1" applyFont="1" applyFill="1" applyBorder="1" applyAlignment="1">
      <alignment horizontal="center" vertical="center"/>
    </xf>
    <xf numFmtId="4" fontId="2" fillId="0" borderId="35" xfId="2" applyNumberFormat="1" applyFont="1" applyFill="1" applyBorder="1" applyAlignment="1">
      <alignment horizontal="center" vertical="center"/>
    </xf>
    <xf numFmtId="4" fontId="4" fillId="0" borderId="1" xfId="2" applyNumberFormat="1" applyFont="1" applyFill="1" applyBorder="1" applyAlignment="1">
      <alignment horizontal="center" vertical="center"/>
    </xf>
    <xf numFmtId="4" fontId="4" fillId="0" borderId="0" xfId="2" applyNumberFormat="1" applyFont="1" applyFill="1" applyBorder="1" applyAlignment="1">
      <alignment horizontal="center" vertical="center"/>
    </xf>
    <xf numFmtId="4" fontId="2" fillId="3" borderId="1" xfId="2" applyNumberFormat="1" applyFont="1" applyFill="1" applyBorder="1" applyAlignment="1">
      <alignment horizontal="center" vertical="center"/>
    </xf>
    <xf numFmtId="0" fontId="24" fillId="0" borderId="1" xfId="2" applyFont="1" applyFill="1" applyBorder="1" applyAlignment="1">
      <alignment vertical="center"/>
    </xf>
    <xf numFmtId="0" fontId="19" fillId="0" borderId="7" xfId="2" applyFont="1" applyBorder="1"/>
    <xf numFmtId="0" fontId="19" fillId="0" borderId="8" xfId="2" applyFont="1" applyBorder="1"/>
    <xf numFmtId="4" fontId="19" fillId="0" borderId="8" xfId="2" applyNumberFormat="1" applyFont="1" applyBorder="1" applyAlignment="1">
      <alignment horizontal="left"/>
    </xf>
    <xf numFmtId="0" fontId="4" fillId="0" borderId="0" xfId="2" applyFont="1" applyBorder="1" applyAlignment="1">
      <alignment horizontal="left"/>
    </xf>
    <xf numFmtId="3" fontId="2" fillId="0" borderId="1" xfId="2" applyNumberFormat="1" applyFont="1" applyBorder="1" applyAlignment="1">
      <alignment horizontal="left"/>
    </xf>
    <xf numFmtId="3" fontId="2" fillId="0" borderId="23" xfId="2" applyNumberFormat="1" applyFont="1" applyBorder="1" applyAlignment="1">
      <alignment horizontal="left"/>
    </xf>
    <xf numFmtId="4" fontId="2" fillId="0" borderId="17" xfId="2" applyNumberFormat="1" applyFont="1" applyBorder="1" applyAlignment="1">
      <alignment horizontal="center"/>
    </xf>
    <xf numFmtId="4" fontId="2" fillId="0" borderId="21" xfId="2" applyNumberFormat="1" applyFont="1" applyBorder="1" applyAlignment="1">
      <alignment horizontal="center"/>
    </xf>
    <xf numFmtId="4" fontId="4" fillId="0" borderId="25" xfId="2" applyNumberFormat="1" applyFont="1" applyBorder="1" applyAlignment="1">
      <alignment horizontal="center"/>
    </xf>
    <xf numFmtId="4" fontId="4" fillId="0" borderId="35" xfId="2" applyNumberFormat="1" applyFont="1" applyFill="1" applyBorder="1" applyAlignment="1">
      <alignment horizontal="right" vertical="center"/>
    </xf>
    <xf numFmtId="4" fontId="4" fillId="3" borderId="1" xfId="2" applyNumberFormat="1" applyFont="1" applyFill="1" applyBorder="1" applyAlignment="1">
      <alignment vertical="center"/>
    </xf>
    <xf numFmtId="4" fontId="4" fillId="3" borderId="35" xfId="2" applyNumberFormat="1" applyFont="1" applyFill="1" applyBorder="1" applyAlignment="1">
      <alignment vertical="center"/>
    </xf>
    <xf numFmtId="4" fontId="2" fillId="3" borderId="1" xfId="2" applyNumberFormat="1" applyFont="1" applyFill="1" applyBorder="1" applyAlignment="1">
      <alignment vertical="center"/>
    </xf>
    <xf numFmtId="4" fontId="2" fillId="0" borderId="1" xfId="2" applyNumberFormat="1" applyFont="1" applyFill="1" applyBorder="1" applyAlignment="1">
      <alignment vertical="center"/>
    </xf>
    <xf numFmtId="0" fontId="4" fillId="0" borderId="23" xfId="2" applyFont="1" applyBorder="1"/>
    <xf numFmtId="0" fontId="4" fillId="0" borderId="23" xfId="2" applyFont="1" applyBorder="1" applyAlignment="1">
      <alignment horizontal="center"/>
    </xf>
    <xf numFmtId="4" fontId="2" fillId="0" borderId="17" xfId="2" applyNumberFormat="1" applyFont="1" applyBorder="1" applyAlignment="1">
      <alignment horizontal="center"/>
    </xf>
    <xf numFmtId="0" fontId="2" fillId="0" borderId="1" xfId="2" applyFont="1" applyBorder="1" applyAlignment="1">
      <alignment horizontal="center"/>
    </xf>
    <xf numFmtId="0" fontId="2" fillId="0" borderId="19" xfId="2" applyFont="1" applyBorder="1" applyAlignment="1">
      <alignment horizontal="center"/>
    </xf>
    <xf numFmtId="0" fontId="24" fillId="0" borderId="13" xfId="2" applyFont="1" applyFill="1" applyBorder="1" applyAlignment="1">
      <alignment vertical="center"/>
    </xf>
    <xf numFmtId="0" fontId="4" fillId="0" borderId="13" xfId="2" applyFont="1" applyFill="1" applyBorder="1" applyAlignment="1">
      <alignment vertical="center"/>
    </xf>
    <xf numFmtId="0" fontId="4" fillId="0" borderId="22" xfId="2" applyFont="1" applyFill="1" applyBorder="1" applyAlignment="1">
      <alignment vertical="center"/>
    </xf>
    <xf numFmtId="165" fontId="2" fillId="0" borderId="21" xfId="2" applyNumberFormat="1" applyFont="1" applyBorder="1" applyAlignment="1"/>
    <xf numFmtId="0" fontId="4" fillId="2" borderId="18" xfId="2" applyFont="1" applyFill="1" applyBorder="1" applyAlignment="1">
      <alignment horizontal="center" vertical="center" wrapText="1"/>
    </xf>
    <xf numFmtId="0" fontId="4" fillId="2" borderId="20" xfId="2" applyFont="1" applyFill="1" applyBorder="1" applyAlignment="1">
      <alignment horizontal="center" vertical="center" wrapText="1"/>
    </xf>
    <xf numFmtId="0" fontId="2" fillId="0" borderId="33" xfId="2" applyFont="1" applyBorder="1" applyAlignment="1">
      <alignment horizontal="left"/>
    </xf>
    <xf numFmtId="0" fontId="2" fillId="0" borderId="11" xfId="2" applyFont="1" applyBorder="1" applyAlignment="1">
      <alignment horizontal="center"/>
    </xf>
    <xf numFmtId="4" fontId="2" fillId="0" borderId="40" xfId="2" applyNumberFormat="1" applyFont="1" applyBorder="1" applyAlignment="1"/>
    <xf numFmtId="4" fontId="4" fillId="0" borderId="25" xfId="2" applyNumberFormat="1" applyFont="1" applyBorder="1" applyAlignment="1"/>
    <xf numFmtId="0" fontId="2" fillId="0" borderId="1" xfId="2" applyFont="1" applyBorder="1" applyAlignment="1">
      <alignment horizontal="left" vertical="center"/>
    </xf>
    <xf numFmtId="3" fontId="2" fillId="0" borderId="1" xfId="2" applyNumberFormat="1" applyFont="1" applyBorder="1" applyAlignment="1">
      <alignment horizontal="center" vertical="center"/>
    </xf>
    <xf numFmtId="3" fontId="2" fillId="0" borderId="1" xfId="2" applyNumberFormat="1" applyFont="1" applyBorder="1" applyAlignment="1">
      <alignment horizontal="center" vertical="center" wrapText="1"/>
    </xf>
    <xf numFmtId="0" fontId="2" fillId="0" borderId="1" xfId="2" applyFont="1" applyBorder="1" applyAlignment="1">
      <alignment horizontal="left" vertical="center" wrapText="1"/>
    </xf>
    <xf numFmtId="3" fontId="4" fillId="0" borderId="19" xfId="2" applyNumberFormat="1" applyFont="1" applyBorder="1" applyAlignment="1">
      <alignment horizontal="center"/>
    </xf>
    <xf numFmtId="3" fontId="4" fillId="0" borderId="19" xfId="2" applyNumberFormat="1" applyFont="1" applyBorder="1" applyAlignment="1">
      <alignment horizontal="right"/>
    </xf>
    <xf numFmtId="4" fontId="2" fillId="3" borderId="35" xfId="2" applyNumberFormat="1" applyFont="1" applyFill="1" applyBorder="1" applyAlignment="1">
      <alignment vertical="center"/>
    </xf>
    <xf numFmtId="1" fontId="2" fillId="0" borderId="1" xfId="2" applyNumberFormat="1" applyFont="1" applyFill="1" applyBorder="1" applyAlignment="1">
      <alignment horizontal="center" vertical="center"/>
    </xf>
    <xf numFmtId="1" fontId="2" fillId="3" borderId="1" xfId="2" applyNumberFormat="1" applyFont="1" applyFill="1" applyBorder="1" applyAlignment="1">
      <alignment horizontal="center" vertical="center"/>
    </xf>
    <xf numFmtId="0" fontId="2" fillId="0" borderId="1" xfId="2" applyFont="1" applyFill="1" applyBorder="1" applyAlignment="1">
      <alignment horizontal="center" vertical="center"/>
    </xf>
    <xf numFmtId="0" fontId="4" fillId="0" borderId="19" xfId="2" applyFont="1" applyFill="1" applyBorder="1" applyAlignment="1">
      <alignment horizontal="center"/>
    </xf>
    <xf numFmtId="4" fontId="4" fillId="0" borderId="19" xfId="2" applyNumberFormat="1" applyFont="1" applyBorder="1" applyAlignment="1">
      <alignment horizontal="right"/>
    </xf>
    <xf numFmtId="0" fontId="2" fillId="0" borderId="1" xfId="2" applyFont="1" applyBorder="1" applyAlignment="1">
      <alignment horizontal="center" vertical="center"/>
    </xf>
    <xf numFmtId="4" fontId="2" fillId="0" borderId="17" xfId="2" applyNumberFormat="1" applyFont="1" applyBorder="1" applyAlignment="1"/>
    <xf numFmtId="0" fontId="4" fillId="0" borderId="19" xfId="2" applyFont="1" applyBorder="1"/>
    <xf numFmtId="4" fontId="4" fillId="0" borderId="21" xfId="2" applyNumberFormat="1" applyFont="1" applyBorder="1" applyAlignment="1">
      <alignment horizontal="center"/>
    </xf>
    <xf numFmtId="4" fontId="4" fillId="0" borderId="35" xfId="2" applyNumberFormat="1" applyFont="1" applyFill="1" applyBorder="1" applyAlignment="1">
      <alignment horizontal="center" vertical="center"/>
    </xf>
    <xf numFmtId="0" fontId="4" fillId="0" borderId="19" xfId="2" applyFont="1" applyBorder="1" applyAlignment="1">
      <alignment horizontal="center"/>
    </xf>
    <xf numFmtId="0" fontId="4" fillId="0" borderId="23" xfId="2" applyFont="1" applyBorder="1" applyAlignment="1">
      <alignment horizontal="left"/>
    </xf>
    <xf numFmtId="4" fontId="2" fillId="0" borderId="35" xfId="2" applyNumberFormat="1" applyFont="1" applyBorder="1" applyAlignment="1">
      <alignment horizontal="center"/>
    </xf>
    <xf numFmtId="3" fontId="4" fillId="0" borderId="19" xfId="2" applyNumberFormat="1" applyFont="1" applyFill="1" applyBorder="1" applyAlignment="1">
      <alignment horizontal="center"/>
    </xf>
    <xf numFmtId="0" fontId="4" fillId="0" borderId="20" xfId="2" applyFont="1" applyFill="1" applyBorder="1" applyAlignment="1">
      <alignment horizontal="center"/>
    </xf>
    <xf numFmtId="4" fontId="4" fillId="0" borderId="1" xfId="2" applyNumberFormat="1" applyFont="1" applyFill="1" applyBorder="1" applyAlignment="1">
      <alignment horizontal="center"/>
    </xf>
    <xf numFmtId="3" fontId="4" fillId="0" borderId="23" xfId="2" applyNumberFormat="1" applyFont="1" applyFill="1" applyBorder="1" applyAlignment="1">
      <alignment horizontal="center"/>
    </xf>
    <xf numFmtId="3" fontId="4" fillId="0" borderId="24" xfId="2" applyNumberFormat="1" applyFont="1" applyFill="1" applyBorder="1" applyAlignment="1"/>
    <xf numFmtId="3" fontId="4" fillId="0" borderId="23" xfId="2" applyNumberFormat="1" applyFont="1" applyFill="1" applyBorder="1" applyAlignment="1"/>
    <xf numFmtId="1" fontId="4" fillId="0" borderId="1" xfId="2" applyNumberFormat="1" applyFont="1" applyFill="1" applyBorder="1" applyAlignment="1">
      <alignment horizontal="center" vertical="center"/>
    </xf>
    <xf numFmtId="1" fontId="2" fillId="0" borderId="23" xfId="2" applyNumberFormat="1" applyFont="1" applyFill="1" applyBorder="1" applyAlignment="1">
      <alignment horizontal="center" vertical="center"/>
    </xf>
    <xf numFmtId="0" fontId="3" fillId="0" borderId="27" xfId="2" applyFont="1" applyBorder="1"/>
    <xf numFmtId="0" fontId="2" fillId="0" borderId="13" xfId="2" applyBorder="1" applyAlignment="1">
      <alignment horizontal="left"/>
    </xf>
    <xf numFmtId="0" fontId="2" fillId="0" borderId="1" xfId="2" applyBorder="1" applyAlignment="1">
      <alignment horizontal="left"/>
    </xf>
    <xf numFmtId="0" fontId="2" fillId="0" borderId="1" xfId="2" applyBorder="1"/>
    <xf numFmtId="166" fontId="2" fillId="0" borderId="17" xfId="2" applyNumberFormat="1" applyBorder="1"/>
    <xf numFmtId="0" fontId="2" fillId="0" borderId="18" xfId="2" applyBorder="1" applyAlignment="1">
      <alignment horizontal="left"/>
    </xf>
    <xf numFmtId="0" fontId="2" fillId="0" borderId="19" xfId="2" applyBorder="1" applyAlignment="1">
      <alignment horizontal="left"/>
    </xf>
    <xf numFmtId="0" fontId="2" fillId="0" borderId="19" xfId="2" applyBorder="1" applyAlignment="1">
      <alignment horizontal="center" wrapText="1"/>
    </xf>
    <xf numFmtId="0" fontId="2" fillId="0" borderId="19" xfId="2" applyBorder="1"/>
    <xf numFmtId="0" fontId="2" fillId="0" borderId="21" xfId="2" applyBorder="1"/>
    <xf numFmtId="0" fontId="4" fillId="0" borderId="19" xfId="2" applyFont="1" applyBorder="1" applyAlignment="1">
      <alignment horizontal="left"/>
    </xf>
    <xf numFmtId="0" fontId="4" fillId="0" borderId="21" xfId="2" applyFont="1" applyBorder="1"/>
    <xf numFmtId="166" fontId="4" fillId="0" borderId="21" xfId="2" applyNumberFormat="1" applyFont="1" applyBorder="1"/>
    <xf numFmtId="0" fontId="2" fillId="0" borderId="1" xfId="2" applyBorder="1" applyAlignment="1">
      <alignment horizontal="center"/>
    </xf>
    <xf numFmtId="0" fontId="2" fillId="0" borderId="19" xfId="2" applyBorder="1" applyAlignment="1">
      <alignment horizontal="center"/>
    </xf>
    <xf numFmtId="166" fontId="2" fillId="0" borderId="35" xfId="2" applyNumberFormat="1" applyBorder="1" applyAlignment="1">
      <alignment horizontal="center" vertical="center"/>
    </xf>
    <xf numFmtId="4" fontId="4" fillId="3" borderId="1" xfId="2" applyNumberFormat="1" applyFont="1" applyFill="1" applyBorder="1" applyAlignment="1">
      <alignment horizontal="center" vertical="center"/>
    </xf>
    <xf numFmtId="4" fontId="4" fillId="3" borderId="35" xfId="2" applyNumberFormat="1" applyFont="1" applyFill="1" applyBorder="1" applyAlignment="1">
      <alignment horizontal="center" vertical="center"/>
    </xf>
    <xf numFmtId="4" fontId="2" fillId="3" borderId="35" xfId="2" applyNumberFormat="1" applyFont="1" applyFill="1" applyBorder="1" applyAlignment="1">
      <alignment horizontal="center" vertical="center"/>
    </xf>
    <xf numFmtId="0" fontId="2" fillId="0" borderId="1" xfId="2" applyFont="1" applyBorder="1" applyAlignment="1">
      <alignment horizontal="center" vertical="center" wrapText="1"/>
    </xf>
    <xf numFmtId="3" fontId="4" fillId="0" borderId="1" xfId="2" applyNumberFormat="1" applyFont="1" applyBorder="1" applyAlignment="1">
      <alignment horizontal="center" vertical="center"/>
    </xf>
    <xf numFmtId="0" fontId="27" fillId="0" borderId="1" xfId="0" applyFont="1" applyBorder="1" applyAlignment="1">
      <alignment horizontal="left" vertical="center"/>
    </xf>
    <xf numFmtId="4" fontId="2" fillId="0" borderId="17" xfId="2" applyNumberFormat="1" applyFont="1" applyBorder="1" applyAlignment="1">
      <alignment horizontal="center"/>
    </xf>
    <xf numFmtId="3" fontId="4" fillId="0" borderId="23" xfId="2" applyNumberFormat="1" applyFont="1" applyBorder="1" applyAlignment="1">
      <alignment horizontal="center"/>
    </xf>
    <xf numFmtId="4" fontId="2" fillId="0" borderId="1" xfId="2" applyNumberFormat="1" applyFont="1" applyFill="1" applyBorder="1" applyAlignment="1">
      <alignment horizontal="center"/>
    </xf>
    <xf numFmtId="0" fontId="2" fillId="0" borderId="20" xfId="2" applyFont="1" applyFill="1" applyBorder="1" applyAlignment="1">
      <alignment horizontal="left"/>
    </xf>
    <xf numFmtId="4" fontId="2" fillId="0" borderId="20" xfId="2" applyNumberFormat="1" applyFont="1" applyBorder="1" applyAlignment="1">
      <alignment horizontal="center"/>
    </xf>
    <xf numFmtId="4" fontId="2" fillId="0" borderId="14" xfId="2" applyNumberFormat="1" applyFont="1" applyBorder="1" applyAlignment="1">
      <alignment horizontal="center"/>
    </xf>
    <xf numFmtId="4" fontId="2" fillId="0" borderId="17" xfId="2" applyNumberFormat="1" applyFont="1" applyBorder="1" applyAlignment="1">
      <alignment horizontal="center"/>
    </xf>
    <xf numFmtId="3" fontId="2" fillId="0" borderId="19" xfId="2" applyNumberFormat="1" applyFont="1" applyBorder="1" applyAlignment="1">
      <alignment horizontal="left"/>
    </xf>
    <xf numFmtId="3" fontId="2" fillId="0" borderId="1" xfId="2" applyNumberFormat="1" applyBorder="1" applyAlignment="1">
      <alignment horizontal="center" vertical="center" wrapText="1"/>
    </xf>
    <xf numFmtId="3" fontId="2" fillId="0" borderId="19" xfId="2" applyNumberFormat="1" applyBorder="1" applyAlignment="1">
      <alignment horizontal="center" vertical="center" wrapText="1"/>
    </xf>
    <xf numFmtId="0" fontId="2" fillId="0" borderId="1" xfId="2" applyBorder="1" applyAlignment="1">
      <alignment horizontal="center" vertical="center"/>
    </xf>
    <xf numFmtId="4" fontId="2" fillId="0" borderId="1" xfId="2" applyNumberFormat="1" applyBorder="1" applyAlignment="1">
      <alignment horizontal="center" vertical="center"/>
    </xf>
    <xf numFmtId="0" fontId="2" fillId="0" borderId="19" xfId="2" applyBorder="1" applyAlignment="1">
      <alignment horizontal="center" vertical="center"/>
    </xf>
    <xf numFmtId="0" fontId="2" fillId="0" borderId="13" xfId="2" applyBorder="1" applyAlignment="1">
      <alignment horizontal="left" vertical="center"/>
    </xf>
    <xf numFmtId="0" fontId="2" fillId="0" borderId="18" xfId="2" applyBorder="1" applyAlignment="1">
      <alignment horizontal="left" vertical="center"/>
    </xf>
    <xf numFmtId="4" fontId="4" fillId="0" borderId="23" xfId="2" applyNumberFormat="1" applyFont="1" applyFill="1" applyBorder="1" applyAlignment="1">
      <alignment horizontal="center"/>
    </xf>
    <xf numFmtId="4" fontId="2" fillId="0" borderId="35" xfId="2" applyNumberFormat="1" applyBorder="1" applyAlignment="1">
      <alignment horizontal="right" vertical="center"/>
    </xf>
    <xf numFmtId="4" fontId="2" fillId="0" borderId="27" xfId="2" applyNumberFormat="1" applyFont="1" applyBorder="1"/>
    <xf numFmtId="0" fontId="28" fillId="0" borderId="19" xfId="2" applyFont="1" applyBorder="1" applyAlignment="1">
      <alignment horizontal="left"/>
    </xf>
    <xf numFmtId="4" fontId="2" fillId="0" borderId="14" xfId="2" applyNumberFormat="1" applyFont="1" applyBorder="1" applyAlignment="1">
      <alignment horizontal="center"/>
    </xf>
    <xf numFmtId="4" fontId="2" fillId="0" borderId="17" xfId="2" applyNumberFormat="1" applyFont="1" applyBorder="1" applyAlignment="1">
      <alignment horizontal="center"/>
    </xf>
    <xf numFmtId="0" fontId="4" fillId="0" borderId="21" xfId="2" applyFont="1" applyBorder="1" applyAlignment="1"/>
    <xf numFmtId="3" fontId="28" fillId="0" borderId="1" xfId="2" applyNumberFormat="1" applyFont="1" applyBorder="1" applyAlignment="1">
      <alignment horizontal="right"/>
    </xf>
    <xf numFmtId="3" fontId="28" fillId="0" borderId="19" xfId="2" applyNumberFormat="1" applyFont="1" applyBorder="1" applyAlignment="1">
      <alignment horizontal="right"/>
    </xf>
    <xf numFmtId="0" fontId="2" fillId="0" borderId="14" xfId="2" applyFont="1" applyFill="1" applyBorder="1" applyAlignment="1">
      <alignment horizontal="center"/>
    </xf>
    <xf numFmtId="4" fontId="2" fillId="0" borderId="19" xfId="2" applyNumberFormat="1" applyFont="1" applyFill="1" applyBorder="1" applyAlignment="1">
      <alignment horizontal="center"/>
    </xf>
    <xf numFmtId="0" fontId="4" fillId="0" borderId="20" xfId="2" applyFont="1" applyFill="1" applyBorder="1" applyAlignment="1"/>
    <xf numFmtId="4" fontId="4" fillId="0" borderId="20" xfId="2" applyNumberFormat="1" applyFont="1" applyBorder="1" applyAlignment="1">
      <alignment horizontal="center"/>
    </xf>
    <xf numFmtId="3" fontId="4" fillId="0" borderId="1" xfId="2" applyNumberFormat="1" applyFont="1" applyBorder="1" applyAlignment="1">
      <alignment horizontal="center" vertical="center" wrapText="1"/>
    </xf>
    <xf numFmtId="0" fontId="4" fillId="0" borderId="1" xfId="2" applyFont="1" applyBorder="1" applyAlignment="1">
      <alignment horizontal="center" vertical="center" wrapText="1"/>
    </xf>
    <xf numFmtId="0" fontId="2" fillId="0" borderId="14" xfId="2" applyFont="1" applyBorder="1" applyAlignment="1">
      <alignment horizontal="center"/>
    </xf>
    <xf numFmtId="0" fontId="2" fillId="0" borderId="30" xfId="2" applyFont="1" applyBorder="1" applyAlignment="1">
      <alignment horizontal="center"/>
    </xf>
    <xf numFmtId="4" fontId="2" fillId="0" borderId="14" xfId="2" applyNumberFormat="1" applyFont="1" applyBorder="1" applyAlignment="1">
      <alignment horizontal="center"/>
    </xf>
    <xf numFmtId="4" fontId="2" fillId="0" borderId="17" xfId="2" applyNumberFormat="1" applyFont="1" applyBorder="1" applyAlignment="1">
      <alignment horizontal="center"/>
    </xf>
    <xf numFmtId="0" fontId="2" fillId="0" borderId="1" xfId="2" applyFont="1" applyBorder="1" applyAlignment="1"/>
    <xf numFmtId="0" fontId="4" fillId="0" borderId="1" xfId="2" applyFont="1" applyBorder="1" applyAlignment="1">
      <alignment horizontal="left"/>
    </xf>
    <xf numFmtId="3" fontId="4" fillId="0" borderId="1" xfId="2" applyNumberFormat="1" applyFont="1" applyBorder="1" applyAlignment="1">
      <alignment horizontal="center"/>
    </xf>
    <xf numFmtId="0" fontId="2" fillId="3" borderId="1" xfId="2" applyFont="1" applyFill="1" applyBorder="1" applyAlignment="1">
      <alignment horizontal="center" vertical="center"/>
    </xf>
    <xf numFmtId="1" fontId="2" fillId="0" borderId="27" xfId="2" applyNumberFormat="1" applyFont="1" applyBorder="1" applyAlignment="1">
      <alignment horizontal="center"/>
    </xf>
    <xf numFmtId="1" fontId="4" fillId="0" borderId="23" xfId="2" applyNumberFormat="1" applyFont="1" applyFill="1" applyBorder="1" applyAlignment="1">
      <alignment horizontal="center" vertical="center"/>
    </xf>
    <xf numFmtId="0" fontId="4" fillId="0" borderId="1" xfId="2" applyFont="1" applyBorder="1"/>
    <xf numFmtId="0" fontId="4" fillId="0" borderId="1" xfId="2" applyFont="1" applyBorder="1" applyAlignment="1">
      <alignment horizontal="justify"/>
    </xf>
    <xf numFmtId="0" fontId="31" fillId="0" borderId="7" xfId="3" applyBorder="1" applyAlignment="1">
      <alignment horizontal="justify"/>
    </xf>
    <xf numFmtId="0" fontId="13" fillId="0" borderId="1" xfId="2" applyFont="1" applyBorder="1"/>
    <xf numFmtId="0" fontId="31" fillId="0" borderId="1" xfId="3" applyBorder="1" applyAlignment="1">
      <alignment horizontal="justify"/>
    </xf>
    <xf numFmtId="0" fontId="2" fillId="0" borderId="1" xfId="2" applyFont="1" applyFill="1" applyBorder="1" applyAlignment="1">
      <alignment horizontal="center" vertical="center" wrapText="1"/>
    </xf>
    <xf numFmtId="0" fontId="4" fillId="0" borderId="1" xfId="2" applyFont="1" applyFill="1" applyBorder="1" applyAlignment="1">
      <alignment horizontal="center" vertical="center" wrapText="1"/>
    </xf>
    <xf numFmtId="4" fontId="4" fillId="0" borderId="1" xfId="2" applyNumberFormat="1" applyFont="1" applyFill="1" applyBorder="1" applyAlignment="1">
      <alignment horizontal="center" vertical="center" wrapText="1"/>
    </xf>
    <xf numFmtId="3" fontId="4" fillId="2" borderId="23" xfId="2" applyNumberFormat="1" applyFont="1" applyFill="1" applyBorder="1" applyAlignment="1">
      <alignment horizontal="center" vertical="center" wrapText="1"/>
    </xf>
    <xf numFmtId="0" fontId="2" fillId="4" borderId="30" xfId="2" applyFont="1" applyFill="1" applyBorder="1" applyAlignment="1">
      <alignment horizontal="center" vertical="center" wrapText="1"/>
    </xf>
    <xf numFmtId="0" fontId="2" fillId="0" borderId="1" xfId="2" applyFont="1" applyBorder="1" applyAlignment="1">
      <alignment horizontal="center" vertical="center" wrapText="1"/>
    </xf>
    <xf numFmtId="3" fontId="2" fillId="0" borderId="19" xfId="2" applyNumberFormat="1" applyFont="1" applyBorder="1" applyAlignment="1">
      <alignment horizontal="center" vertical="center" wrapText="1"/>
    </xf>
    <xf numFmtId="4" fontId="2" fillId="0" borderId="21" xfId="2" applyNumberFormat="1" applyFont="1" applyBorder="1" applyAlignment="1">
      <alignment horizontal="center" vertical="center" wrapText="1"/>
    </xf>
    <xf numFmtId="0" fontId="2" fillId="0" borderId="18" xfId="2" applyFont="1" applyBorder="1" applyAlignment="1">
      <alignment horizontal="center" vertical="center" wrapText="1"/>
    </xf>
    <xf numFmtId="0" fontId="2" fillId="0" borderId="19" xfId="2" applyFont="1" applyBorder="1" applyAlignment="1">
      <alignment horizontal="center" vertical="center" wrapText="1"/>
    </xf>
    <xf numFmtId="164" fontId="2" fillId="0" borderId="21" xfId="2" applyNumberFormat="1" applyFont="1" applyBorder="1" applyAlignment="1">
      <alignment horizontal="center" vertical="center" wrapText="1"/>
    </xf>
    <xf numFmtId="0" fontId="4" fillId="2" borderId="14" xfId="2" applyFont="1" applyFill="1" applyBorder="1" applyAlignment="1">
      <alignment horizontal="center"/>
    </xf>
    <xf numFmtId="0" fontId="2" fillId="0" borderId="14" xfId="2" applyFont="1" applyBorder="1" applyAlignment="1">
      <alignment horizontal="left"/>
    </xf>
    <xf numFmtId="0" fontId="2" fillId="0" borderId="24" xfId="2" applyFont="1" applyBorder="1" applyAlignment="1">
      <alignment horizontal="center"/>
    </xf>
    <xf numFmtId="0" fontId="11" fillId="5" borderId="0" xfId="0" applyFont="1" applyFill="1" applyAlignment="1">
      <alignment horizontal="center" vertical="center"/>
    </xf>
    <xf numFmtId="0" fontId="12" fillId="7" borderId="1" xfId="2" applyFont="1" applyFill="1" applyBorder="1" applyAlignment="1">
      <alignment horizontal="center" vertical="center"/>
    </xf>
    <xf numFmtId="0" fontId="12" fillId="7" borderId="1" xfId="2" applyFont="1" applyFill="1" applyBorder="1" applyAlignment="1">
      <alignment horizontal="center" vertical="center" wrapText="1"/>
    </xf>
    <xf numFmtId="3" fontId="12" fillId="7" borderId="19" xfId="2" applyNumberFormat="1" applyFont="1" applyFill="1" applyBorder="1" applyAlignment="1">
      <alignment horizontal="center" vertical="center"/>
    </xf>
    <xf numFmtId="3" fontId="12" fillId="7" borderId="42" xfId="2" applyNumberFormat="1" applyFont="1" applyFill="1" applyBorder="1" applyAlignment="1">
      <alignment horizontal="center" vertical="center"/>
    </xf>
    <xf numFmtId="0" fontId="4" fillId="0" borderId="0" xfId="2" applyFont="1" applyBorder="1" applyAlignment="1">
      <alignment horizontal="center" wrapText="1"/>
    </xf>
    <xf numFmtId="0" fontId="4" fillId="2" borderId="9" xfId="2" applyFont="1" applyFill="1" applyBorder="1" applyAlignment="1">
      <alignment horizontal="center" vertical="center" wrapText="1"/>
    </xf>
    <xf numFmtId="0" fontId="4" fillId="2" borderId="10" xfId="2" applyFont="1" applyFill="1" applyBorder="1" applyAlignment="1">
      <alignment horizontal="center" vertical="center" wrapText="1"/>
    </xf>
    <xf numFmtId="0" fontId="4" fillId="2" borderId="11" xfId="2" applyFont="1" applyFill="1" applyBorder="1" applyAlignment="1">
      <alignment horizontal="center" vertical="center" wrapText="1"/>
    </xf>
    <xf numFmtId="0" fontId="4" fillId="2" borderId="1" xfId="2" applyFont="1" applyFill="1" applyBorder="1" applyAlignment="1">
      <alignment horizontal="center" vertical="center" wrapText="1"/>
    </xf>
    <xf numFmtId="0" fontId="4" fillId="2" borderId="43" xfId="2" applyFont="1" applyFill="1" applyBorder="1" applyAlignment="1">
      <alignment horizontal="center" vertical="center" wrapText="1"/>
    </xf>
    <xf numFmtId="0" fontId="4" fillId="2" borderId="42" xfId="2" applyFont="1" applyFill="1" applyBorder="1" applyAlignment="1">
      <alignment horizontal="center" vertical="center" wrapText="1"/>
    </xf>
    <xf numFmtId="0" fontId="4" fillId="2" borderId="44" xfId="2" applyFont="1" applyFill="1" applyBorder="1" applyAlignment="1">
      <alignment horizontal="center" vertical="center" wrapText="1"/>
    </xf>
    <xf numFmtId="0" fontId="4" fillId="2" borderId="45" xfId="2" applyFont="1" applyFill="1" applyBorder="1" applyAlignment="1">
      <alignment horizontal="center" vertical="center" wrapText="1"/>
    </xf>
    <xf numFmtId="0" fontId="25" fillId="0" borderId="1" xfId="0" applyFont="1" applyBorder="1" applyAlignment="1">
      <alignment horizontal="center"/>
    </xf>
    <xf numFmtId="0" fontId="4" fillId="0" borderId="1" xfId="2" applyFont="1" applyFill="1" applyBorder="1" applyAlignment="1">
      <alignment horizontal="left" vertical="center"/>
    </xf>
    <xf numFmtId="0" fontId="4" fillId="2" borderId="11" xfId="2" applyFont="1" applyFill="1" applyBorder="1" applyAlignment="1">
      <alignment horizontal="center" wrapText="1"/>
    </xf>
    <xf numFmtId="0" fontId="4" fillId="2" borderId="1" xfId="2" applyFont="1" applyFill="1" applyBorder="1" applyAlignment="1">
      <alignment horizontal="center" wrapText="1"/>
    </xf>
    <xf numFmtId="0" fontId="4" fillId="2" borderId="12" xfId="2" applyFont="1" applyFill="1" applyBorder="1" applyAlignment="1">
      <alignment horizontal="center" wrapText="1"/>
    </xf>
    <xf numFmtId="0" fontId="4" fillId="2" borderId="4" xfId="2" applyFont="1" applyFill="1" applyBorder="1" applyAlignment="1">
      <alignment horizontal="center" wrapText="1"/>
    </xf>
    <xf numFmtId="0" fontId="4" fillId="2" borderId="15" xfId="2" applyFont="1" applyFill="1" applyBorder="1" applyAlignment="1">
      <alignment horizontal="center" wrapText="1"/>
    </xf>
    <xf numFmtId="0" fontId="4" fillId="2" borderId="16" xfId="2" applyFont="1" applyFill="1" applyBorder="1" applyAlignment="1">
      <alignment horizontal="center" wrapText="1"/>
    </xf>
    <xf numFmtId="0" fontId="4" fillId="2" borderId="14" xfId="2" applyFont="1" applyFill="1" applyBorder="1" applyAlignment="1">
      <alignment horizontal="center"/>
    </xf>
    <xf numFmtId="0" fontId="4" fillId="2" borderId="30" xfId="2" applyFont="1" applyFill="1" applyBorder="1" applyAlignment="1">
      <alignment horizontal="center"/>
    </xf>
    <xf numFmtId="0" fontId="2" fillId="0" borderId="1" xfId="2" applyFont="1" applyBorder="1" applyAlignment="1">
      <alignment horizontal="center" vertical="center" wrapText="1"/>
    </xf>
    <xf numFmtId="4" fontId="4" fillId="0" borderId="1" xfId="2" applyNumberFormat="1" applyFont="1" applyBorder="1" applyAlignment="1">
      <alignment horizontal="center" vertical="center" wrapText="1"/>
    </xf>
    <xf numFmtId="4" fontId="2" fillId="0" borderId="1" xfId="2" applyNumberFormat="1" applyFont="1" applyBorder="1" applyAlignment="1">
      <alignment horizontal="center" vertical="center" wrapText="1"/>
    </xf>
    <xf numFmtId="0" fontId="4" fillId="2" borderId="9" xfId="2" applyFont="1" applyFill="1" applyBorder="1" applyAlignment="1">
      <alignment horizontal="center"/>
    </xf>
    <xf numFmtId="0" fontId="4" fillId="2" borderId="10" xfId="2" applyFont="1" applyFill="1" applyBorder="1" applyAlignment="1">
      <alignment horizontal="center"/>
    </xf>
    <xf numFmtId="0" fontId="4" fillId="2" borderId="29" xfId="2" applyFont="1" applyFill="1" applyBorder="1" applyAlignment="1">
      <alignment horizontal="center"/>
    </xf>
    <xf numFmtId="0" fontId="4" fillId="2" borderId="33" xfId="2" applyFont="1" applyFill="1" applyBorder="1" applyAlignment="1">
      <alignment horizontal="center"/>
    </xf>
    <xf numFmtId="0" fontId="4" fillId="2" borderId="11" xfId="2" applyFont="1" applyFill="1" applyBorder="1" applyAlignment="1">
      <alignment horizontal="center"/>
    </xf>
    <xf numFmtId="0" fontId="4" fillId="2" borderId="34" xfId="2" applyFont="1" applyFill="1" applyBorder="1" applyAlignment="1">
      <alignment horizontal="center" wrapText="1"/>
    </xf>
    <xf numFmtId="0" fontId="4" fillId="2" borderId="39" xfId="2" applyFont="1" applyFill="1" applyBorder="1" applyAlignment="1">
      <alignment horizontal="center" wrapText="1"/>
    </xf>
    <xf numFmtId="0" fontId="4" fillId="2" borderId="10" xfId="2" applyFont="1" applyFill="1" applyBorder="1" applyAlignment="1">
      <alignment horizontal="center" wrapText="1"/>
    </xf>
    <xf numFmtId="0" fontId="4" fillId="2" borderId="40" xfId="2" applyFont="1" applyFill="1" applyBorder="1" applyAlignment="1">
      <alignment horizontal="center" wrapText="1"/>
    </xf>
    <xf numFmtId="4" fontId="3" fillId="0" borderId="24" xfId="2" applyNumberFormat="1" applyFont="1" applyFill="1" applyBorder="1" applyAlignment="1">
      <alignment horizontal="center" vertical="center"/>
    </xf>
    <xf numFmtId="4" fontId="3" fillId="0" borderId="41" xfId="2" applyNumberFormat="1" applyFont="1" applyFill="1" applyBorder="1" applyAlignment="1">
      <alignment horizontal="center" vertical="center"/>
    </xf>
    <xf numFmtId="4" fontId="3" fillId="0" borderId="25" xfId="2" applyNumberFormat="1" applyFont="1" applyFill="1" applyBorder="1" applyAlignment="1">
      <alignment horizontal="center" vertical="center"/>
    </xf>
    <xf numFmtId="0" fontId="2" fillId="0" borderId="5" xfId="2" applyFont="1" applyFill="1" applyBorder="1" applyAlignment="1">
      <alignment horizontal="left" vertical="center"/>
    </xf>
    <xf numFmtId="0" fontId="2" fillId="0" borderId="0" xfId="2" applyFont="1" applyFill="1" applyBorder="1" applyAlignment="1">
      <alignment horizontal="left" vertical="center"/>
    </xf>
    <xf numFmtId="0" fontId="2" fillId="0" borderId="6" xfId="2" applyFont="1" applyFill="1" applyBorder="1" applyAlignment="1">
      <alignment horizontal="left" vertical="center"/>
    </xf>
    <xf numFmtId="0" fontId="2" fillId="0" borderId="0" xfId="2" applyFont="1" applyFill="1" applyBorder="1" applyAlignment="1">
      <alignment horizontal="left" vertical="center" wrapText="1"/>
    </xf>
    <xf numFmtId="0" fontId="2" fillId="0" borderId="14" xfId="2" applyFont="1" applyBorder="1" applyAlignment="1">
      <alignment horizontal="center"/>
    </xf>
    <xf numFmtId="0" fontId="2" fillId="0" borderId="30" xfId="2" applyFont="1" applyBorder="1" applyAlignment="1">
      <alignment horizontal="center"/>
    </xf>
    <xf numFmtId="4" fontId="2" fillId="0" borderId="14" xfId="2" applyNumberFormat="1" applyFont="1" applyBorder="1" applyAlignment="1">
      <alignment horizontal="center"/>
    </xf>
    <xf numFmtId="4" fontId="2" fillId="0" borderId="17" xfId="2" applyNumberFormat="1" applyFont="1" applyBorder="1" applyAlignment="1">
      <alignment horizontal="center"/>
    </xf>
    <xf numFmtId="4" fontId="4" fillId="0" borderId="14" xfId="2" applyNumberFormat="1" applyFont="1" applyBorder="1" applyAlignment="1">
      <alignment horizontal="center"/>
    </xf>
    <xf numFmtId="4" fontId="4" fillId="0" borderId="17" xfId="2" applyNumberFormat="1" applyFont="1" applyBorder="1" applyAlignment="1">
      <alignment horizontal="center"/>
    </xf>
    <xf numFmtId="49" fontId="26" fillId="0" borderId="1" xfId="0" applyNumberFormat="1" applyFont="1" applyBorder="1" applyAlignment="1">
      <alignment horizontal="center"/>
    </xf>
    <xf numFmtId="0" fontId="26" fillId="0" borderId="1" xfId="0" applyFont="1" applyBorder="1" applyAlignment="1">
      <alignment horizontal="center"/>
    </xf>
    <xf numFmtId="0" fontId="2" fillId="0" borderId="14" xfId="2" applyFont="1" applyBorder="1" applyAlignment="1">
      <alignment horizontal="left"/>
    </xf>
    <xf numFmtId="0" fontId="2" fillId="0" borderId="30" xfId="2" applyFont="1" applyBorder="1" applyAlignment="1">
      <alignment horizontal="left"/>
    </xf>
    <xf numFmtId="0" fontId="4" fillId="0" borderId="14" xfId="2" applyFont="1" applyFill="1" applyBorder="1" applyAlignment="1">
      <alignment horizontal="center" vertical="center"/>
    </xf>
    <xf numFmtId="0" fontId="4" fillId="0" borderId="30" xfId="2" applyFont="1" applyFill="1" applyBorder="1" applyAlignment="1">
      <alignment horizontal="center" vertical="center"/>
    </xf>
    <xf numFmtId="0" fontId="2" fillId="0" borderId="24" xfId="2" applyFont="1" applyBorder="1" applyAlignment="1">
      <alignment horizontal="center"/>
    </xf>
    <xf numFmtId="0" fontId="2" fillId="0" borderId="32" xfId="2" applyFont="1" applyBorder="1" applyAlignment="1">
      <alignment horizontal="center"/>
    </xf>
    <xf numFmtId="0" fontId="2" fillId="0" borderId="25" xfId="2" applyFont="1" applyBorder="1" applyAlignment="1">
      <alignment horizontal="center"/>
    </xf>
    <xf numFmtId="3" fontId="2" fillId="0" borderId="14" xfId="2" applyNumberFormat="1" applyFont="1" applyBorder="1" applyAlignment="1">
      <alignment horizontal="center"/>
    </xf>
    <xf numFmtId="3" fontId="2" fillId="0" borderId="17" xfId="2" applyNumberFormat="1" applyFont="1" applyBorder="1" applyAlignment="1">
      <alignment horizontal="center"/>
    </xf>
    <xf numFmtId="4" fontId="2" fillId="0" borderId="14" xfId="2" applyNumberFormat="1" applyFont="1" applyBorder="1" applyAlignment="1">
      <alignment horizontal="center" vertical="center" wrapText="1"/>
    </xf>
    <xf numFmtId="4" fontId="2" fillId="0" borderId="17" xfId="2" applyNumberFormat="1" applyFont="1" applyBorder="1" applyAlignment="1">
      <alignment horizontal="center" vertical="center" wrapText="1"/>
    </xf>
    <xf numFmtId="0" fontId="4" fillId="0" borderId="1" xfId="2" applyFont="1" applyFill="1" applyBorder="1" applyAlignment="1">
      <alignment horizontal="center" vertical="center"/>
    </xf>
    <xf numFmtId="4" fontId="4" fillId="0" borderId="24" xfId="2" applyNumberFormat="1" applyFont="1" applyBorder="1" applyAlignment="1">
      <alignment horizontal="center" vertical="center" wrapText="1"/>
    </xf>
    <xf numFmtId="4" fontId="4" fillId="0" borderId="25" xfId="2" applyNumberFormat="1" applyFont="1" applyBorder="1" applyAlignment="1">
      <alignment horizontal="center" vertical="center" wrapText="1"/>
    </xf>
    <xf numFmtId="0" fontId="2" fillId="0" borderId="1" xfId="2" applyFont="1" applyBorder="1" applyAlignment="1">
      <alignment horizontal="left" vertical="center" wrapText="1"/>
    </xf>
    <xf numFmtId="4" fontId="4" fillId="0" borderId="24" xfId="2" applyNumberFormat="1" applyFont="1" applyBorder="1" applyAlignment="1">
      <alignment horizontal="center"/>
    </xf>
    <xf numFmtId="0" fontId="4" fillId="0" borderId="25" xfId="2" applyFont="1" applyBorder="1" applyAlignment="1">
      <alignment horizontal="center"/>
    </xf>
    <xf numFmtId="0" fontId="4" fillId="0" borderId="14" xfId="2" applyFont="1" applyFill="1" applyBorder="1" applyAlignment="1">
      <alignment horizontal="left" vertical="center"/>
    </xf>
    <xf numFmtId="0" fontId="4" fillId="0" borderId="8" xfId="2" applyFont="1" applyFill="1" applyBorder="1" applyAlignment="1">
      <alignment horizontal="left" vertical="center"/>
    </xf>
    <xf numFmtId="0" fontId="4" fillId="0" borderId="30" xfId="2" applyFont="1" applyFill="1" applyBorder="1" applyAlignment="1">
      <alignment horizontal="left" vertical="center"/>
    </xf>
    <xf numFmtId="0" fontId="4" fillId="2" borderId="19" xfId="2" applyFont="1" applyFill="1" applyBorder="1" applyAlignment="1">
      <alignment horizontal="center" vertical="center" wrapText="1"/>
    </xf>
    <xf numFmtId="0" fontId="4" fillId="2" borderId="56" xfId="2" applyFont="1" applyFill="1" applyBorder="1" applyAlignment="1">
      <alignment horizontal="center" vertical="center" wrapText="1"/>
    </xf>
    <xf numFmtId="0" fontId="4" fillId="2" borderId="66" xfId="2" applyFont="1" applyFill="1" applyBorder="1" applyAlignment="1">
      <alignment horizontal="center" vertical="center" wrapText="1"/>
    </xf>
    <xf numFmtId="0" fontId="4" fillId="0" borderId="0" xfId="2" applyFont="1" applyFill="1" applyBorder="1" applyAlignment="1">
      <alignment horizontal="center" vertical="center"/>
    </xf>
    <xf numFmtId="0" fontId="4" fillId="0" borderId="6" xfId="2" applyFont="1" applyFill="1" applyBorder="1" applyAlignment="1">
      <alignment horizontal="center" vertical="center"/>
    </xf>
    <xf numFmtId="0" fontId="4" fillId="0" borderId="33" xfId="2" applyFont="1" applyFill="1" applyBorder="1" applyAlignment="1">
      <alignment horizontal="left" vertical="center"/>
    </xf>
    <xf numFmtId="0" fontId="4" fillId="0" borderId="11" xfId="2" applyFont="1" applyFill="1" applyBorder="1" applyAlignment="1">
      <alignment horizontal="left" vertical="center"/>
    </xf>
    <xf numFmtId="0" fontId="4" fillId="0" borderId="34" xfId="2" applyFont="1" applyFill="1" applyBorder="1" applyAlignment="1">
      <alignment horizontal="left" vertical="center"/>
    </xf>
    <xf numFmtId="0" fontId="4" fillId="0" borderId="35" xfId="2" applyFont="1" applyFill="1" applyBorder="1" applyAlignment="1">
      <alignment horizontal="center" vertical="center"/>
    </xf>
    <xf numFmtId="0" fontId="4" fillId="0" borderId="23" xfId="2" applyFont="1" applyFill="1" applyBorder="1" applyAlignment="1">
      <alignment horizontal="center" vertical="center"/>
    </xf>
    <xf numFmtId="0" fontId="4" fillId="0" borderId="37" xfId="2" applyFont="1" applyFill="1" applyBorder="1" applyAlignment="1">
      <alignment horizontal="center" vertical="center"/>
    </xf>
    <xf numFmtId="0" fontId="2" fillId="0" borderId="1" xfId="2" applyFont="1" applyBorder="1" applyAlignment="1">
      <alignment horizontal="center" vertical="center"/>
    </xf>
    <xf numFmtId="4" fontId="2" fillId="0" borderId="1" xfId="2" applyNumberFormat="1" applyFont="1" applyBorder="1" applyAlignment="1">
      <alignment horizontal="center" vertical="center"/>
    </xf>
    <xf numFmtId="166" fontId="2" fillId="0" borderId="1" xfId="2" applyNumberFormat="1" applyFont="1" applyBorder="1" applyAlignment="1">
      <alignment horizontal="center" vertical="center"/>
    </xf>
    <xf numFmtId="166" fontId="4" fillId="0" borderId="1" xfId="2" applyNumberFormat="1" applyFont="1" applyBorder="1" applyAlignment="1">
      <alignment horizontal="center" vertical="center"/>
    </xf>
    <xf numFmtId="0" fontId="4" fillId="0" borderId="1" xfId="2" applyFont="1" applyBorder="1" applyAlignment="1">
      <alignment horizontal="center" vertical="center"/>
    </xf>
    <xf numFmtId="0" fontId="2" fillId="0" borderId="52" xfId="2" applyFont="1" applyBorder="1" applyAlignment="1">
      <alignment horizontal="left"/>
    </xf>
    <xf numFmtId="4" fontId="4" fillId="0" borderId="1" xfId="2" applyNumberFormat="1" applyFont="1" applyBorder="1" applyAlignment="1">
      <alignment horizontal="right" indent="4"/>
    </xf>
    <xf numFmtId="4" fontId="2" fillId="0" borderId="1" xfId="2" applyNumberFormat="1" applyFont="1" applyBorder="1" applyAlignment="1">
      <alignment horizontal="right" indent="4"/>
    </xf>
    <xf numFmtId="0" fontId="4" fillId="2" borderId="13" xfId="2" applyFont="1" applyFill="1" applyBorder="1" applyAlignment="1">
      <alignment horizontal="center" wrapText="1"/>
    </xf>
    <xf numFmtId="0" fontId="4" fillId="2" borderId="8" xfId="2" applyFont="1" applyFill="1" applyBorder="1" applyAlignment="1">
      <alignment horizontal="center"/>
    </xf>
    <xf numFmtId="0" fontId="4" fillId="2" borderId="35" xfId="2" applyFont="1" applyFill="1" applyBorder="1" applyAlignment="1">
      <alignment horizontal="center" wrapText="1"/>
    </xf>
    <xf numFmtId="0" fontId="2" fillId="0" borderId="5" xfId="2" applyFont="1" applyBorder="1" applyAlignment="1">
      <alignment horizontal="left" vertical="center" wrapText="1"/>
    </xf>
    <xf numFmtId="0" fontId="2" fillId="0" borderId="0" xfId="2" applyFont="1" applyBorder="1" applyAlignment="1">
      <alignment horizontal="left" vertical="center" wrapText="1"/>
    </xf>
    <xf numFmtId="0" fontId="2" fillId="0" borderId="6" xfId="2" applyFont="1" applyBorder="1" applyAlignment="1">
      <alignment horizontal="left" vertical="center" wrapText="1"/>
    </xf>
    <xf numFmtId="0" fontId="2" fillId="0" borderId="5" xfId="2" applyFont="1" applyBorder="1" applyAlignment="1">
      <alignment horizontal="left" wrapText="1"/>
    </xf>
    <xf numFmtId="0" fontId="2" fillId="0" borderId="0" xfId="2" applyFont="1" applyBorder="1" applyAlignment="1">
      <alignment horizontal="left" wrapText="1"/>
    </xf>
    <xf numFmtId="0" fontId="2" fillId="0" borderId="6" xfId="2" applyFont="1" applyBorder="1" applyAlignment="1">
      <alignment horizontal="left" wrapText="1"/>
    </xf>
    <xf numFmtId="0" fontId="4" fillId="2" borderId="13" xfId="2" applyFont="1" applyFill="1" applyBorder="1" applyAlignment="1">
      <alignment horizontal="left"/>
    </xf>
    <xf numFmtId="0" fontId="4" fillId="2" borderId="1" xfId="2" applyFont="1" applyFill="1" applyBorder="1" applyAlignment="1">
      <alignment horizontal="left"/>
    </xf>
    <xf numFmtId="0" fontId="29" fillId="0" borderId="0" xfId="2" applyFont="1" applyBorder="1" applyAlignment="1">
      <alignment horizontal="center"/>
    </xf>
    <xf numFmtId="0" fontId="4" fillId="0" borderId="2" xfId="2" applyFont="1" applyFill="1" applyBorder="1" applyAlignment="1">
      <alignment horizontal="center" vertical="center" wrapText="1"/>
    </xf>
    <xf numFmtId="0" fontId="4" fillId="0" borderId="3" xfId="2" applyFont="1" applyFill="1" applyBorder="1" applyAlignment="1">
      <alignment horizontal="center" vertical="center" wrapText="1"/>
    </xf>
    <xf numFmtId="0" fontId="4" fillId="0" borderId="50" xfId="2" applyFont="1" applyFill="1" applyBorder="1" applyAlignment="1">
      <alignment horizontal="center" vertical="center" wrapText="1"/>
    </xf>
    <xf numFmtId="0" fontId="4" fillId="0" borderId="7" xfId="2" applyFont="1" applyFill="1" applyBorder="1" applyAlignment="1">
      <alignment horizontal="center" vertical="center" wrapText="1"/>
    </xf>
    <xf numFmtId="0" fontId="4" fillId="0" borderId="11" xfId="2" applyFont="1" applyFill="1" applyBorder="1" applyAlignment="1">
      <alignment horizontal="center" vertical="center" wrapText="1"/>
    </xf>
    <xf numFmtId="0" fontId="4" fillId="0" borderId="12" xfId="2" applyFont="1" applyFill="1" applyBorder="1" applyAlignment="1">
      <alignment horizontal="center" vertical="center" wrapText="1"/>
    </xf>
    <xf numFmtId="0" fontId="4" fillId="0" borderId="49" xfId="2" applyFont="1" applyFill="1" applyBorder="1" applyAlignment="1">
      <alignment horizontal="center" vertical="center" wrapText="1"/>
    </xf>
    <xf numFmtId="0" fontId="4" fillId="0" borderId="15" xfId="2" applyFont="1" applyFill="1" applyBorder="1" applyAlignment="1">
      <alignment horizontal="center" vertical="center" wrapText="1"/>
    </xf>
    <xf numFmtId="0" fontId="4" fillId="0" borderId="51" xfId="2" applyFont="1" applyFill="1" applyBorder="1" applyAlignment="1">
      <alignment horizontal="center" vertical="center" wrapText="1"/>
    </xf>
    <xf numFmtId="0" fontId="30" fillId="0" borderId="7" xfId="2" applyFont="1" applyBorder="1" applyAlignment="1">
      <alignment horizontal="center"/>
    </xf>
    <xf numFmtId="0" fontId="2" fillId="0" borderId="52" xfId="2" applyFont="1" applyFill="1" applyBorder="1" applyAlignment="1">
      <alignment horizontal="left" vertical="center" wrapText="1"/>
    </xf>
    <xf numFmtId="0" fontId="2" fillId="0" borderId="8" xfId="2" applyFont="1" applyFill="1" applyBorder="1" applyAlignment="1">
      <alignment horizontal="left" vertical="center" wrapText="1"/>
    </xf>
    <xf numFmtId="0" fontId="2" fillId="0" borderId="30" xfId="2" applyFont="1" applyFill="1" applyBorder="1" applyAlignment="1">
      <alignment horizontal="left" vertical="center" wrapText="1"/>
    </xf>
    <xf numFmtId="4" fontId="2" fillId="0" borderId="14" xfId="2" applyNumberFormat="1" applyFont="1" applyFill="1" applyBorder="1" applyAlignment="1">
      <alignment horizontal="center" vertical="center" wrapText="1"/>
    </xf>
    <xf numFmtId="4" fontId="2" fillId="0" borderId="8" xfId="2" applyNumberFormat="1" applyFont="1" applyFill="1" applyBorder="1" applyAlignment="1">
      <alignment horizontal="center" vertical="center" wrapText="1"/>
    </xf>
    <xf numFmtId="4" fontId="2" fillId="0" borderId="30" xfId="2" applyNumberFormat="1" applyFont="1" applyFill="1" applyBorder="1" applyAlignment="1">
      <alignment horizontal="center" vertical="center" wrapText="1"/>
    </xf>
    <xf numFmtId="0" fontId="2" fillId="4" borderId="52" xfId="2" applyFont="1" applyFill="1" applyBorder="1" applyAlignment="1">
      <alignment horizontal="left" vertical="center" wrapText="1"/>
    </xf>
    <xf numFmtId="0" fontId="2" fillId="4" borderId="8" xfId="2" applyFont="1" applyFill="1" applyBorder="1" applyAlignment="1">
      <alignment horizontal="left" vertical="center" wrapText="1"/>
    </xf>
    <xf numFmtId="0" fontId="2" fillId="4" borderId="30" xfId="2" applyFont="1" applyFill="1" applyBorder="1" applyAlignment="1">
      <alignment horizontal="left" vertical="center" wrapText="1"/>
    </xf>
    <xf numFmtId="4" fontId="2" fillId="4" borderId="14" xfId="2" applyNumberFormat="1" applyFont="1" applyFill="1" applyBorder="1" applyAlignment="1">
      <alignment horizontal="center" vertical="center" wrapText="1"/>
    </xf>
    <xf numFmtId="4" fontId="2" fillId="4" borderId="8" xfId="2" applyNumberFormat="1" applyFont="1" applyFill="1" applyBorder="1" applyAlignment="1">
      <alignment horizontal="center" vertical="center" wrapText="1"/>
    </xf>
    <xf numFmtId="4" fontId="2" fillId="4" borderId="30" xfId="2" applyNumberFormat="1" applyFont="1" applyFill="1" applyBorder="1" applyAlignment="1">
      <alignment horizontal="center" vertical="center" wrapText="1"/>
    </xf>
    <xf numFmtId="0" fontId="4" fillId="0" borderId="52" xfId="2" applyFont="1" applyFill="1" applyBorder="1" applyAlignment="1">
      <alignment horizontal="center" vertical="center" wrapText="1"/>
    </xf>
    <xf numFmtId="0" fontId="4" fillId="0" borderId="8" xfId="2" applyFont="1" applyFill="1" applyBorder="1" applyAlignment="1">
      <alignment horizontal="center" vertical="center" wrapText="1"/>
    </xf>
    <xf numFmtId="0" fontId="4" fillId="0" borderId="30" xfId="2" applyFont="1" applyFill="1" applyBorder="1" applyAlignment="1">
      <alignment horizontal="center" vertical="center" wrapText="1"/>
    </xf>
    <xf numFmtId="0" fontId="4" fillId="2" borderId="13" xfId="2" applyFont="1" applyFill="1" applyBorder="1" applyAlignment="1">
      <alignment horizontal="center" vertical="center" wrapText="1"/>
    </xf>
    <xf numFmtId="2" fontId="4" fillId="2" borderId="53" xfId="2" applyNumberFormat="1" applyFont="1" applyFill="1" applyBorder="1" applyAlignment="1">
      <alignment horizontal="center" vertical="center" wrapText="1"/>
    </xf>
    <xf numFmtId="2" fontId="4" fillId="2" borderId="41" xfId="2" applyNumberFormat="1" applyFont="1" applyFill="1" applyBorder="1" applyAlignment="1">
      <alignment horizontal="center" vertical="center" wrapText="1"/>
    </xf>
    <xf numFmtId="2" fontId="4" fillId="2" borderId="32" xfId="2" applyNumberFormat="1" applyFont="1" applyFill="1" applyBorder="1" applyAlignment="1">
      <alignment horizontal="center" vertical="center" wrapText="1"/>
    </xf>
    <xf numFmtId="4" fontId="4" fillId="2" borderId="24" xfId="2" applyNumberFormat="1" applyFont="1" applyFill="1" applyBorder="1" applyAlignment="1">
      <alignment horizontal="center" vertical="center" wrapText="1"/>
    </xf>
    <xf numFmtId="4" fontId="4" fillId="2" borderId="41" xfId="2" applyNumberFormat="1" applyFont="1" applyFill="1" applyBorder="1" applyAlignment="1">
      <alignment horizontal="center" vertical="center" wrapText="1"/>
    </xf>
    <xf numFmtId="4" fontId="4" fillId="2" borderId="32" xfId="2" applyNumberFormat="1" applyFont="1" applyFill="1" applyBorder="1" applyAlignment="1">
      <alignment horizontal="center" vertical="center" wrapText="1"/>
    </xf>
    <xf numFmtId="0" fontId="19" fillId="0" borderId="1" xfId="2" applyFont="1" applyFill="1" applyBorder="1" applyAlignment="1">
      <alignment horizontal="center" vertical="center"/>
    </xf>
    <xf numFmtId="0" fontId="19" fillId="0" borderId="35" xfId="2" applyFont="1" applyFill="1" applyBorder="1" applyAlignment="1">
      <alignment horizontal="center" vertical="center"/>
    </xf>
    <xf numFmtId="0" fontId="19" fillId="0" borderId="13" xfId="2" applyFont="1" applyFill="1" applyBorder="1" applyAlignment="1">
      <alignment horizontal="center" vertical="center"/>
    </xf>
    <xf numFmtId="0" fontId="19" fillId="0" borderId="33" xfId="2" applyFont="1" applyFill="1" applyBorder="1" applyAlignment="1">
      <alignment horizontal="center" vertical="center"/>
    </xf>
    <xf numFmtId="0" fontId="19" fillId="0" borderId="11" xfId="2" applyFont="1" applyFill="1" applyBorder="1" applyAlignment="1">
      <alignment horizontal="center" vertical="center"/>
    </xf>
    <xf numFmtId="0" fontId="19" fillId="0" borderId="34" xfId="2" applyFont="1" applyFill="1" applyBorder="1" applyAlignment="1">
      <alignment horizontal="center" vertical="center"/>
    </xf>
    <xf numFmtId="0" fontId="19" fillId="0" borderId="33" xfId="2" applyFont="1" applyBorder="1" applyAlignment="1">
      <alignment horizontal="center" vertical="center" wrapText="1"/>
    </xf>
    <xf numFmtId="0" fontId="19" fillId="0" borderId="22" xfId="2" applyFont="1" applyBorder="1" applyAlignment="1">
      <alignment horizontal="center" vertical="center" wrapText="1"/>
    </xf>
    <xf numFmtId="0" fontId="19" fillId="0" borderId="11" xfId="2" applyFont="1" applyBorder="1" applyAlignment="1">
      <alignment horizontal="center" vertical="center" wrapText="1"/>
    </xf>
    <xf numFmtId="0" fontId="19" fillId="0" borderId="23" xfId="2" applyFont="1" applyBorder="1" applyAlignment="1">
      <alignment horizontal="center" vertical="center" wrapText="1"/>
    </xf>
    <xf numFmtId="0" fontId="19" fillId="0" borderId="39" xfId="2" applyFont="1" applyBorder="1" applyAlignment="1">
      <alignment horizontal="center" vertical="center"/>
    </xf>
    <xf numFmtId="0" fontId="19" fillId="0" borderId="10" xfId="2" applyFont="1" applyBorder="1" applyAlignment="1">
      <alignment horizontal="center" vertical="center"/>
    </xf>
    <xf numFmtId="0" fontId="19" fillId="0" borderId="40" xfId="2" applyFont="1" applyBorder="1" applyAlignment="1">
      <alignment horizontal="center" vertical="center"/>
    </xf>
    <xf numFmtId="0" fontId="18" fillId="0" borderId="54" xfId="2" applyFont="1" applyFill="1" applyBorder="1" applyAlignment="1">
      <alignment horizontal="center" vertical="center" wrapText="1"/>
    </xf>
    <xf numFmtId="0" fontId="18" fillId="0" borderId="55" xfId="2" applyFont="1" applyFill="1" applyBorder="1" applyAlignment="1">
      <alignment horizontal="center" vertical="center" wrapText="1"/>
    </xf>
    <xf numFmtId="0" fontId="18" fillId="0" borderId="57" xfId="2" applyFont="1" applyFill="1" applyBorder="1" applyAlignment="1">
      <alignment horizontal="center" vertical="center" wrapText="1"/>
    </xf>
    <xf numFmtId="0" fontId="18" fillId="0" borderId="43" xfId="2" applyFont="1" applyFill="1" applyBorder="1" applyAlignment="1">
      <alignment horizontal="center" vertical="center" wrapText="1"/>
    </xf>
    <xf numFmtId="0" fontId="18" fillId="0" borderId="56" xfId="2" applyFont="1" applyFill="1" applyBorder="1" applyAlignment="1">
      <alignment horizontal="center" vertical="center" wrapText="1"/>
    </xf>
    <xf numFmtId="0" fontId="18" fillId="0" borderId="58" xfId="2" applyFont="1" applyFill="1" applyBorder="1" applyAlignment="1">
      <alignment horizontal="center" vertical="center" wrapText="1"/>
    </xf>
    <xf numFmtId="0" fontId="19" fillId="0" borderId="2" xfId="2" applyFont="1" applyFill="1" applyBorder="1" applyAlignment="1">
      <alignment horizontal="center" vertical="center"/>
    </xf>
    <xf numFmtId="0" fontId="2" fillId="0" borderId="3" xfId="2" applyBorder="1"/>
    <xf numFmtId="0" fontId="2" fillId="0" borderId="4" xfId="2" applyBorder="1"/>
    <xf numFmtId="0" fontId="2" fillId="0" borderId="50" xfId="2" applyBorder="1"/>
    <xf numFmtId="0" fontId="2" fillId="0" borderId="7" xfId="2" applyBorder="1"/>
    <xf numFmtId="0" fontId="2" fillId="0" borderId="16" xfId="2" applyBorder="1"/>
    <xf numFmtId="0" fontId="4" fillId="0" borderId="9" xfId="2" applyFont="1" applyBorder="1" applyAlignment="1">
      <alignment horizontal="center" vertical="center" wrapText="1"/>
    </xf>
    <xf numFmtId="0" fontId="4" fillId="0" borderId="40" xfId="2" applyFont="1" applyBorder="1" applyAlignment="1">
      <alignment horizontal="center" vertical="center" wrapText="1"/>
    </xf>
    <xf numFmtId="0" fontId="4" fillId="0" borderId="33" xfId="2" applyFont="1" applyBorder="1" applyAlignment="1">
      <alignment horizontal="center" vertical="center" wrapText="1"/>
    </xf>
    <xf numFmtId="0" fontId="4" fillId="0" borderId="13" xfId="2" applyFont="1" applyBorder="1" applyAlignment="1">
      <alignment horizontal="center" vertical="center" wrapText="1"/>
    </xf>
    <xf numFmtId="0" fontId="4" fillId="0" borderId="34" xfId="2" applyFont="1" applyBorder="1" applyAlignment="1">
      <alignment horizontal="center" vertical="center" wrapText="1"/>
    </xf>
    <xf numFmtId="0" fontId="4" fillId="0" borderId="35" xfId="2" applyFont="1" applyBorder="1" applyAlignment="1">
      <alignment horizontal="center" vertical="center" wrapText="1"/>
    </xf>
    <xf numFmtId="0" fontId="4" fillId="0" borderId="10" xfId="2" applyFont="1" applyBorder="1" applyAlignment="1">
      <alignment horizontal="center" vertical="center" wrapText="1"/>
    </xf>
    <xf numFmtId="0" fontId="4" fillId="0" borderId="22" xfId="2" applyFont="1" applyBorder="1" applyAlignment="1">
      <alignment horizontal="center" vertical="center" wrapText="1"/>
    </xf>
    <xf numFmtId="0" fontId="4" fillId="0" borderId="11" xfId="2" applyFont="1" applyBorder="1" applyAlignment="1">
      <alignment horizontal="center" vertical="center" wrapText="1"/>
    </xf>
    <xf numFmtId="0" fontId="4" fillId="0" borderId="23" xfId="2" applyFont="1" applyBorder="1" applyAlignment="1">
      <alignment horizontal="center" vertical="center" wrapText="1"/>
    </xf>
    <xf numFmtId="0" fontId="13" fillId="0" borderId="1" xfId="2" applyFont="1" applyBorder="1" applyAlignment="1">
      <alignment horizontal="center"/>
    </xf>
    <xf numFmtId="0" fontId="13" fillId="0" borderId="35" xfId="2" applyFont="1" applyBorder="1" applyAlignment="1">
      <alignment horizontal="center"/>
    </xf>
    <xf numFmtId="0" fontId="13" fillId="0" borderId="52" xfId="2" applyFont="1" applyBorder="1" applyAlignment="1">
      <alignment horizontal="center"/>
    </xf>
    <xf numFmtId="0" fontId="13" fillId="0" borderId="30" xfId="2" applyFont="1" applyBorder="1" applyAlignment="1">
      <alignment horizontal="center"/>
    </xf>
    <xf numFmtId="0" fontId="15" fillId="0" borderId="53" xfId="2" applyFont="1" applyBorder="1" applyAlignment="1">
      <alignment horizontal="center"/>
    </xf>
    <xf numFmtId="0" fontId="15" fillId="0" borderId="25" xfId="2" applyFont="1" applyBorder="1" applyAlignment="1">
      <alignment horizontal="center"/>
    </xf>
    <xf numFmtId="0" fontId="13" fillId="0" borderId="9" xfId="2" applyFont="1" applyBorder="1" applyAlignment="1">
      <alignment horizontal="center" vertical="center" wrapText="1"/>
    </xf>
    <xf numFmtId="0" fontId="13" fillId="0" borderId="40" xfId="2" applyFont="1" applyBorder="1" applyAlignment="1">
      <alignment horizontal="center" vertical="center" wrapText="1"/>
    </xf>
    <xf numFmtId="0" fontId="13" fillId="0" borderId="52" xfId="2" applyFont="1" applyBorder="1" applyAlignment="1">
      <alignment horizontal="center" vertical="center" wrapText="1"/>
    </xf>
    <xf numFmtId="0" fontId="13" fillId="0" borderId="17" xfId="2" applyFont="1" applyBorder="1" applyAlignment="1">
      <alignment horizontal="center" vertical="center" wrapText="1"/>
    </xf>
    <xf numFmtId="0" fontId="4" fillId="0" borderId="64" xfId="2" applyFont="1" applyBorder="1" applyAlignment="1">
      <alignment horizontal="center"/>
    </xf>
    <xf numFmtId="0" fontId="4" fillId="0" borderId="38" xfId="2" applyFont="1" applyBorder="1" applyAlignment="1">
      <alignment horizontal="center"/>
    </xf>
    <xf numFmtId="0" fontId="4" fillId="0" borderId="65" xfId="2" applyFont="1" applyBorder="1" applyAlignment="1">
      <alignment horizontal="center"/>
    </xf>
    <xf numFmtId="0" fontId="19" fillId="0" borderId="9" xfId="2" applyFont="1" applyBorder="1" applyAlignment="1">
      <alignment horizontal="center"/>
    </xf>
    <xf numFmtId="0" fontId="19" fillId="0" borderId="10" xfId="2" applyFont="1" applyBorder="1" applyAlignment="1">
      <alignment horizontal="center"/>
    </xf>
    <xf numFmtId="0" fontId="19" fillId="0" borderId="40" xfId="2" applyFont="1" applyBorder="1" applyAlignment="1">
      <alignment horizontal="center"/>
    </xf>
    <xf numFmtId="0" fontId="2" fillId="0" borderId="14" xfId="2" applyFont="1" applyBorder="1" applyAlignment="1">
      <alignment horizontal="center" vertical="center" wrapText="1"/>
    </xf>
    <xf numFmtId="0" fontId="2" fillId="0" borderId="30" xfId="2" applyFont="1" applyBorder="1" applyAlignment="1">
      <alignment horizontal="center" vertical="center" wrapText="1"/>
    </xf>
    <xf numFmtId="0" fontId="2" fillId="0" borderId="14" xfId="2" applyFont="1" applyBorder="1" applyAlignment="1"/>
    <xf numFmtId="0" fontId="2" fillId="0" borderId="14" xfId="2" applyFont="1" applyBorder="1" applyAlignment="1">
      <alignment horizontal="left" vertical="center" wrapText="1"/>
    </xf>
  </cellXfs>
  <cellStyles count="4">
    <cellStyle name="Köprü" xfId="3" builtinId="8"/>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oydes_\g\Users\timur-\Desktop\DUZENLI%20VERI%20VE%20BILGILER\EL%20VER&#304;LER&#304;\HS%2019%20Kas&#305;m%2007\09%20A&#287;ustos\Documents%20and%20Settings\meltem\Local%20Settings\Temporary%20Internet%20Files\Content.IE5\07QNU1I7\odemelerdenges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INDEKILER"/>
      <sheetName val="1"/>
      <sheetName val="2"/>
      <sheetName val="3"/>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mailto:msefikozsoy@gmail.com"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mailto:msefikozsoy@gmail.com"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4.9989318521683403E-2"/>
  </sheetPr>
  <dimension ref="A1:C15"/>
  <sheetViews>
    <sheetView workbookViewId="0">
      <selection activeCell="M13" sqref="M13"/>
    </sheetView>
  </sheetViews>
  <sheetFormatPr defaultRowHeight="15" x14ac:dyDescent="0.25"/>
  <cols>
    <col min="1" max="1" width="24.28515625" customWidth="1"/>
    <col min="2" max="2" width="28.5703125" customWidth="1"/>
    <col min="3" max="3" width="31.85546875" customWidth="1"/>
  </cols>
  <sheetData>
    <row r="1" spans="1:3" ht="54.75" customHeight="1" x14ac:dyDescent="0.25">
      <c r="A1" s="433" t="s">
        <v>103</v>
      </c>
      <c r="B1" s="433"/>
      <c r="C1" s="433"/>
    </row>
    <row r="2" spans="1:3" ht="24.95" customHeight="1" x14ac:dyDescent="0.25">
      <c r="A2" s="434" t="s">
        <v>0</v>
      </c>
      <c r="B2" s="435" t="s">
        <v>1</v>
      </c>
      <c r="C2" s="436" t="s">
        <v>104</v>
      </c>
    </row>
    <row r="3" spans="1:3" ht="24.95" customHeight="1" x14ac:dyDescent="0.25">
      <c r="A3" s="434"/>
      <c r="B3" s="435"/>
      <c r="C3" s="437"/>
    </row>
    <row r="4" spans="1:3" ht="24.95" customHeight="1" x14ac:dyDescent="0.25">
      <c r="A4" s="182" t="s">
        <v>91</v>
      </c>
      <c r="B4" s="183" t="s">
        <v>92</v>
      </c>
      <c r="C4" s="184">
        <v>30759755</v>
      </c>
    </row>
    <row r="5" spans="1:3" ht="24.95" customHeight="1" x14ac:dyDescent="0.25">
      <c r="A5" s="185" t="s">
        <v>91</v>
      </c>
      <c r="B5" s="186" t="s">
        <v>93</v>
      </c>
      <c r="C5" s="187">
        <v>2165358</v>
      </c>
    </row>
    <row r="6" spans="1:3" ht="24.95" customHeight="1" x14ac:dyDescent="0.25">
      <c r="A6" s="182" t="s">
        <v>91</v>
      </c>
      <c r="B6" s="183" t="s">
        <v>94</v>
      </c>
      <c r="C6" s="184">
        <v>3546743</v>
      </c>
    </row>
    <row r="7" spans="1:3" ht="24.95" customHeight="1" x14ac:dyDescent="0.25">
      <c r="A7" s="185" t="s">
        <v>91</v>
      </c>
      <c r="B7" s="186" t="s">
        <v>95</v>
      </c>
      <c r="C7" s="187">
        <v>4802379</v>
      </c>
    </row>
    <row r="8" spans="1:3" ht="24.95" customHeight="1" x14ac:dyDescent="0.25">
      <c r="A8" s="182" t="s">
        <v>91</v>
      </c>
      <c r="B8" s="183" t="s">
        <v>96</v>
      </c>
      <c r="C8" s="184">
        <v>17251215</v>
      </c>
    </row>
    <row r="9" spans="1:3" ht="24.95" customHeight="1" x14ac:dyDescent="0.25">
      <c r="A9" s="185" t="s">
        <v>91</v>
      </c>
      <c r="B9" s="186" t="s">
        <v>97</v>
      </c>
      <c r="C9" s="187">
        <v>16939359</v>
      </c>
    </row>
    <row r="10" spans="1:3" ht="24.95" customHeight="1" x14ac:dyDescent="0.25">
      <c r="A10" s="182" t="s">
        <v>91</v>
      </c>
      <c r="B10" s="183" t="s">
        <v>98</v>
      </c>
      <c r="C10" s="184">
        <v>6502019</v>
      </c>
    </row>
    <row r="11" spans="1:3" ht="24.95" customHeight="1" x14ac:dyDescent="0.25">
      <c r="A11" s="185" t="s">
        <v>91</v>
      </c>
      <c r="B11" s="186" t="s">
        <v>99</v>
      </c>
      <c r="C11" s="187">
        <v>17192767</v>
      </c>
    </row>
    <row r="12" spans="1:3" ht="24.95" customHeight="1" x14ac:dyDescent="0.25">
      <c r="A12" s="182" t="s">
        <v>91</v>
      </c>
      <c r="B12" s="183" t="s">
        <v>100</v>
      </c>
      <c r="C12" s="184">
        <v>13015716</v>
      </c>
    </row>
    <row r="13" spans="1:3" ht="24.95" customHeight="1" x14ac:dyDescent="0.25">
      <c r="A13" s="185" t="s">
        <v>91</v>
      </c>
      <c r="B13" s="186" t="s">
        <v>101</v>
      </c>
      <c r="C13" s="187">
        <v>9162578</v>
      </c>
    </row>
    <row r="14" spans="1:3" ht="24.95" customHeight="1" x14ac:dyDescent="0.25">
      <c r="A14" s="182" t="s">
        <v>91</v>
      </c>
      <c r="B14" s="183" t="s">
        <v>102</v>
      </c>
      <c r="C14" s="184">
        <v>14130824</v>
      </c>
    </row>
    <row r="15" spans="1:3" ht="24.95" customHeight="1" x14ac:dyDescent="0.25">
      <c r="A15" s="188" t="s">
        <v>2</v>
      </c>
      <c r="B15" s="189"/>
      <c r="C15" s="190">
        <f>SUM(C4:C14)</f>
        <v>135468713</v>
      </c>
    </row>
  </sheetData>
  <mergeCells count="4">
    <mergeCell ref="A1:C1"/>
    <mergeCell ref="A2:A3"/>
    <mergeCell ref="B2:B3"/>
    <mergeCell ref="C2:C3"/>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128"/>
  <sheetViews>
    <sheetView topLeftCell="A34" workbookViewId="0">
      <selection activeCell="I47" sqref="I47:J55"/>
    </sheetView>
  </sheetViews>
  <sheetFormatPr defaultRowHeight="15" x14ac:dyDescent="0.25"/>
  <cols>
    <col min="1" max="1" width="4.28515625" customWidth="1"/>
    <col min="2" max="2" width="4.5703125" customWidth="1"/>
    <col min="3" max="3" width="6.140625" customWidth="1"/>
    <col min="4" max="4" width="26.28515625" customWidth="1"/>
    <col min="5" max="5" width="25.28515625" customWidth="1"/>
    <col min="6" max="6" width="10.140625" customWidth="1"/>
    <col min="7" max="7" width="29.85546875" customWidth="1"/>
    <col min="8" max="8" width="36.42578125" customWidth="1"/>
    <col min="9" max="9" width="20.5703125" customWidth="1"/>
    <col min="10" max="10" width="23.28515625" customWidth="1"/>
    <col min="11" max="11" width="3.7109375" customWidth="1"/>
  </cols>
  <sheetData>
    <row r="1" spans="1:11" ht="15.75" thickBot="1" x14ac:dyDescent="0.3">
      <c r="A1" s="1"/>
      <c r="B1" s="1"/>
      <c r="C1" s="1"/>
      <c r="D1" s="1"/>
      <c r="E1" s="1"/>
      <c r="F1" s="1"/>
      <c r="G1" s="1"/>
      <c r="H1" s="1"/>
      <c r="I1" s="1"/>
      <c r="J1" s="1"/>
      <c r="K1" s="1"/>
    </row>
    <row r="2" spans="1:11" ht="15.75" x14ac:dyDescent="0.25">
      <c r="A2" s="6"/>
      <c r="B2" s="2"/>
      <c r="C2" s="3" t="s">
        <v>3</v>
      </c>
      <c r="D2" s="4"/>
      <c r="E2" s="4"/>
      <c r="F2" s="4"/>
      <c r="G2" s="4"/>
      <c r="H2" s="4"/>
      <c r="I2" s="4"/>
      <c r="J2" s="4"/>
      <c r="K2" s="5"/>
    </row>
    <row r="3" spans="1:11" x14ac:dyDescent="0.25">
      <c r="A3" s="1"/>
      <c r="B3" s="7"/>
      <c r="C3" s="438" t="s">
        <v>86</v>
      </c>
      <c r="D3" s="438"/>
      <c r="E3" s="438"/>
      <c r="F3" s="438"/>
      <c r="G3" s="438"/>
      <c r="H3" s="438"/>
      <c r="I3" s="438"/>
      <c r="J3" s="438"/>
      <c r="K3" s="8"/>
    </row>
    <row r="4" spans="1:11" x14ac:dyDescent="0.25">
      <c r="A4" s="1"/>
      <c r="B4" s="7"/>
      <c r="C4" s="438"/>
      <c r="D4" s="438"/>
      <c r="E4" s="438"/>
      <c r="F4" s="438"/>
      <c r="G4" s="438"/>
      <c r="H4" s="438"/>
      <c r="I4" s="438"/>
      <c r="J4" s="438"/>
      <c r="K4" s="8"/>
    </row>
    <row r="5" spans="1:11" x14ac:dyDescent="0.25">
      <c r="A5" s="1"/>
      <c r="B5" s="7"/>
      <c r="C5" s="438"/>
      <c r="D5" s="438"/>
      <c r="E5" s="438"/>
      <c r="F5" s="438"/>
      <c r="G5" s="438"/>
      <c r="H5" s="438"/>
      <c r="I5" s="438"/>
      <c r="J5" s="438"/>
      <c r="K5" s="8"/>
    </row>
    <row r="6" spans="1:11" x14ac:dyDescent="0.25">
      <c r="A6" s="1"/>
      <c r="B6" s="7"/>
      <c r="C6" s="178"/>
      <c r="D6" s="178"/>
      <c r="E6" s="178"/>
      <c r="F6" s="178"/>
      <c r="G6" s="178"/>
      <c r="H6" s="178"/>
      <c r="I6" s="178"/>
      <c r="J6" s="178"/>
      <c r="K6" s="8"/>
    </row>
    <row r="7" spans="1:11" x14ac:dyDescent="0.25">
      <c r="A7" s="11"/>
      <c r="B7" s="9"/>
      <c r="C7" s="10" t="s">
        <v>0</v>
      </c>
      <c r="D7" s="11"/>
      <c r="E7" s="12" t="s">
        <v>91</v>
      </c>
      <c r="F7" s="10"/>
      <c r="G7" s="448" t="s">
        <v>4</v>
      </c>
      <c r="H7" s="448"/>
      <c r="I7" s="448"/>
      <c r="J7" s="13"/>
      <c r="K7" s="14"/>
    </row>
    <row r="8" spans="1:11" x14ac:dyDescent="0.25">
      <c r="A8" s="11"/>
      <c r="B8" s="9"/>
      <c r="C8" s="10" t="s">
        <v>1</v>
      </c>
      <c r="D8" s="11"/>
      <c r="E8" s="15" t="s">
        <v>100</v>
      </c>
      <c r="F8" s="10"/>
      <c r="G8" s="294" t="s">
        <v>5</v>
      </c>
      <c r="H8" s="495" t="s">
        <v>327</v>
      </c>
      <c r="I8" s="495"/>
      <c r="J8" s="10"/>
      <c r="K8" s="14"/>
    </row>
    <row r="9" spans="1:11" x14ac:dyDescent="0.25">
      <c r="A9" s="11"/>
      <c r="B9" s="9"/>
      <c r="C9" s="10" t="s">
        <v>83</v>
      </c>
      <c r="D9" s="10"/>
      <c r="E9" s="288">
        <v>13015716</v>
      </c>
      <c r="F9" s="10" t="s">
        <v>6</v>
      </c>
      <c r="G9" s="144" t="s">
        <v>7</v>
      </c>
      <c r="H9" s="495" t="s">
        <v>213</v>
      </c>
      <c r="I9" s="495"/>
      <c r="J9" s="10"/>
      <c r="K9" s="14"/>
    </row>
    <row r="10" spans="1:11" x14ac:dyDescent="0.25">
      <c r="A10" s="11"/>
      <c r="B10" s="9"/>
      <c r="C10" s="10"/>
      <c r="D10" s="10"/>
      <c r="E10" s="10"/>
      <c r="F10" s="10"/>
      <c r="G10" s="144" t="s">
        <v>8</v>
      </c>
      <c r="H10" s="495">
        <v>397</v>
      </c>
      <c r="I10" s="495"/>
      <c r="J10" s="10"/>
      <c r="K10" s="14"/>
    </row>
    <row r="11" spans="1:11" x14ac:dyDescent="0.25">
      <c r="A11" s="11"/>
      <c r="B11" s="9"/>
      <c r="C11" s="10"/>
      <c r="D11" s="10"/>
      <c r="E11" s="10"/>
      <c r="F11" s="10"/>
      <c r="G11" s="144" t="s">
        <v>9</v>
      </c>
      <c r="H11" s="495">
        <v>5890116355</v>
      </c>
      <c r="I11" s="495"/>
      <c r="J11" s="10"/>
      <c r="K11" s="14"/>
    </row>
    <row r="12" spans="1:11" ht="15.75" thickBot="1" x14ac:dyDescent="0.3">
      <c r="A12" s="1"/>
      <c r="B12" s="7"/>
      <c r="C12" s="17"/>
      <c r="D12" s="17"/>
      <c r="E12" s="17"/>
      <c r="F12" s="17"/>
      <c r="G12" s="17"/>
      <c r="H12" s="17"/>
      <c r="I12" s="17"/>
      <c r="J12" s="17"/>
      <c r="K12" s="8"/>
    </row>
    <row r="13" spans="1:11" x14ac:dyDescent="0.25">
      <c r="A13" s="17"/>
      <c r="B13" s="7"/>
      <c r="C13" s="18"/>
      <c r="D13" s="19" t="s">
        <v>10</v>
      </c>
      <c r="E13" s="20"/>
      <c r="F13" s="20"/>
      <c r="G13" s="20"/>
      <c r="H13" s="20"/>
      <c r="I13" s="20"/>
      <c r="J13" s="21"/>
      <c r="K13" s="8"/>
    </row>
    <row r="14" spans="1:11" ht="15.75" thickBot="1" x14ac:dyDescent="0.3">
      <c r="A14" s="1"/>
      <c r="B14" s="7"/>
      <c r="C14" s="7"/>
      <c r="D14" s="10"/>
      <c r="E14" s="17"/>
      <c r="F14" s="17"/>
      <c r="G14" s="17"/>
      <c r="H14" s="17"/>
      <c r="I14" s="17"/>
      <c r="J14" s="8"/>
      <c r="K14" s="8"/>
    </row>
    <row r="15" spans="1:11" x14ac:dyDescent="0.25">
      <c r="A15" s="1"/>
      <c r="B15" s="7"/>
      <c r="C15" s="7"/>
      <c r="D15" s="439" t="s">
        <v>11</v>
      </c>
      <c r="E15" s="440"/>
      <c r="F15" s="441" t="s">
        <v>56</v>
      </c>
      <c r="G15" s="441" t="s">
        <v>54</v>
      </c>
      <c r="H15" s="443" t="s">
        <v>55</v>
      </c>
      <c r="I15" s="443" t="s">
        <v>57</v>
      </c>
      <c r="J15" s="445" t="s">
        <v>14</v>
      </c>
      <c r="K15" s="8"/>
    </row>
    <row r="16" spans="1:11" ht="38.25" x14ac:dyDescent="0.25">
      <c r="A16" s="1"/>
      <c r="B16" s="7"/>
      <c r="C16" s="7"/>
      <c r="D16" s="161" t="s">
        <v>59</v>
      </c>
      <c r="E16" s="159" t="s">
        <v>60</v>
      </c>
      <c r="F16" s="442"/>
      <c r="G16" s="442"/>
      <c r="H16" s="444"/>
      <c r="I16" s="444"/>
      <c r="J16" s="446"/>
      <c r="K16" s="8"/>
    </row>
    <row r="17" spans="1:11" x14ac:dyDescent="0.25">
      <c r="A17" s="1"/>
      <c r="B17" s="7"/>
      <c r="C17" s="7"/>
      <c r="D17" s="353" t="s">
        <v>326</v>
      </c>
      <c r="E17" s="354" t="s">
        <v>309</v>
      </c>
      <c r="F17" s="365">
        <v>550</v>
      </c>
      <c r="G17" s="354" t="s">
        <v>325</v>
      </c>
      <c r="H17" s="355" t="s">
        <v>250</v>
      </c>
      <c r="I17" s="355" t="s">
        <v>245</v>
      </c>
      <c r="J17" s="356">
        <v>3000000</v>
      </c>
      <c r="K17" s="8"/>
    </row>
    <row r="18" spans="1:11" x14ac:dyDescent="0.25">
      <c r="A18" s="1"/>
      <c r="B18" s="7"/>
      <c r="C18" s="7"/>
      <c r="D18" s="357"/>
      <c r="E18" s="358"/>
      <c r="F18" s="366"/>
      <c r="G18" s="359"/>
      <c r="H18" s="360"/>
      <c r="I18" s="360"/>
      <c r="J18" s="361"/>
      <c r="K18" s="8"/>
    </row>
    <row r="19" spans="1:11" x14ac:dyDescent="0.25">
      <c r="A19" s="1"/>
      <c r="B19" s="7"/>
      <c r="C19" s="7"/>
      <c r="D19" s="357"/>
      <c r="E19" s="358"/>
      <c r="F19" s="341"/>
      <c r="G19" s="362"/>
      <c r="H19" s="338"/>
      <c r="I19" s="338"/>
      <c r="J19" s="363"/>
      <c r="K19" s="8"/>
    </row>
    <row r="20" spans="1:11" x14ac:dyDescent="0.25">
      <c r="A20" s="1"/>
      <c r="B20" s="7"/>
      <c r="C20" s="7"/>
      <c r="D20" s="357"/>
      <c r="E20" s="358"/>
      <c r="F20" s="341">
        <f>SUM(F17:F19)</f>
        <v>550</v>
      </c>
      <c r="G20" s="362"/>
      <c r="H20" s="338" t="s">
        <v>2</v>
      </c>
      <c r="I20" s="338"/>
      <c r="J20" s="364">
        <f>SUM(J17:J19)</f>
        <v>3000000</v>
      </c>
      <c r="K20" s="8"/>
    </row>
    <row r="21" spans="1:11" x14ac:dyDescent="0.25">
      <c r="A21" s="1"/>
      <c r="B21" s="7"/>
      <c r="C21" s="7"/>
      <c r="D21" s="26"/>
      <c r="E21" s="27"/>
      <c r="F21" s="313"/>
      <c r="G21" s="27"/>
      <c r="H21" s="28"/>
      <c r="I21" s="28"/>
      <c r="J21" s="181"/>
      <c r="K21" s="8"/>
    </row>
    <row r="22" spans="1:11" x14ac:dyDescent="0.25">
      <c r="A22" s="1"/>
      <c r="B22" s="7"/>
      <c r="C22" s="7"/>
      <c r="D22" s="26"/>
      <c r="E22" s="27"/>
      <c r="F22" s="313"/>
      <c r="G22" s="27"/>
      <c r="H22" s="28"/>
      <c r="I22" s="28"/>
      <c r="J22" s="181"/>
      <c r="K22" s="8"/>
    </row>
    <row r="23" spans="1:11" x14ac:dyDescent="0.25">
      <c r="A23" s="1"/>
      <c r="B23" s="7"/>
      <c r="C23" s="7"/>
      <c r="D23" s="26"/>
      <c r="E23" s="27"/>
      <c r="F23" s="313"/>
      <c r="G23" s="27"/>
      <c r="H23" s="28"/>
      <c r="I23" s="28"/>
      <c r="J23" s="30"/>
      <c r="K23" s="8"/>
    </row>
    <row r="24" spans="1:11" ht="15.75" thickBot="1" x14ac:dyDescent="0.3">
      <c r="A24" s="1"/>
      <c r="B24" s="7"/>
      <c r="C24" s="7"/>
      <c r="D24" s="31"/>
      <c r="E24" s="32"/>
      <c r="F24" s="48"/>
      <c r="G24" s="32"/>
      <c r="H24" s="33"/>
      <c r="I24" s="33"/>
      <c r="J24" s="158"/>
      <c r="K24" s="8"/>
    </row>
    <row r="25" spans="1:11" x14ac:dyDescent="0.25">
      <c r="A25" s="1"/>
      <c r="B25" s="7"/>
      <c r="C25" s="7"/>
      <c r="D25" s="1" t="s">
        <v>58</v>
      </c>
      <c r="E25" s="17"/>
      <c r="F25" s="17"/>
      <c r="G25" s="17"/>
      <c r="H25" s="17"/>
      <c r="I25" s="17"/>
      <c r="J25" s="8"/>
      <c r="K25" s="8"/>
    </row>
    <row r="26" spans="1:11" x14ac:dyDescent="0.25">
      <c r="A26" s="1"/>
      <c r="B26" s="7"/>
      <c r="C26" s="7"/>
      <c r="D26" s="1" t="s">
        <v>90</v>
      </c>
      <c r="E26" s="34"/>
      <c r="F26" s="34"/>
      <c r="G26" s="34"/>
      <c r="H26" s="34"/>
      <c r="I26" s="34"/>
      <c r="J26" s="35"/>
      <c r="K26" s="8"/>
    </row>
    <row r="27" spans="1:11" x14ac:dyDescent="0.25">
      <c r="A27" s="1"/>
      <c r="B27" s="7"/>
      <c r="C27" s="7"/>
      <c r="D27" s="160" t="s">
        <v>61</v>
      </c>
      <c r="E27" s="34"/>
      <c r="F27" s="34"/>
      <c r="G27" s="34"/>
      <c r="H27" s="34"/>
      <c r="I27" s="34"/>
      <c r="J27" s="35"/>
      <c r="K27" s="8"/>
    </row>
    <row r="28" spans="1:11" x14ac:dyDescent="0.25">
      <c r="A28" s="1"/>
      <c r="B28" s="7"/>
      <c r="C28" s="7"/>
      <c r="D28" s="17" t="s">
        <v>62</v>
      </c>
      <c r="E28" s="34"/>
      <c r="F28" s="34"/>
      <c r="G28" s="34"/>
      <c r="H28" s="34"/>
      <c r="I28" s="34"/>
      <c r="J28" s="35"/>
      <c r="K28" s="8"/>
    </row>
    <row r="29" spans="1:11" x14ac:dyDescent="0.25">
      <c r="A29" s="1"/>
      <c r="B29" s="7"/>
      <c r="C29" s="7"/>
      <c r="D29" s="36" t="s">
        <v>87</v>
      </c>
      <c r="E29" s="34"/>
      <c r="F29" s="34"/>
      <c r="G29" s="34"/>
      <c r="H29" s="34"/>
      <c r="I29" s="34"/>
      <c r="J29" s="35"/>
      <c r="K29" s="8"/>
    </row>
    <row r="30" spans="1:11" x14ac:dyDescent="0.25">
      <c r="A30" s="1"/>
      <c r="B30" s="7"/>
      <c r="C30" s="7"/>
      <c r="D30" s="36" t="s">
        <v>80</v>
      </c>
      <c r="E30" s="34"/>
      <c r="F30" s="34"/>
      <c r="G30" s="34"/>
      <c r="H30" s="34"/>
      <c r="I30" s="34"/>
      <c r="J30" s="35"/>
      <c r="K30" s="8"/>
    </row>
    <row r="31" spans="1:11" x14ac:dyDescent="0.25">
      <c r="A31" s="1"/>
      <c r="B31" s="7"/>
      <c r="C31" s="7"/>
      <c r="D31" s="169"/>
      <c r="E31" s="34"/>
      <c r="F31" s="34"/>
      <c r="G31" s="34"/>
      <c r="H31" s="34"/>
      <c r="I31" s="34"/>
      <c r="J31" s="35"/>
      <c r="K31" s="8"/>
    </row>
    <row r="32" spans="1:11" x14ac:dyDescent="0.25">
      <c r="A32" s="1"/>
      <c r="B32" s="7"/>
      <c r="C32" s="7"/>
      <c r="D32" s="17" t="s">
        <v>89</v>
      </c>
      <c r="E32" s="34"/>
      <c r="F32" s="34"/>
      <c r="G32" s="34"/>
      <c r="H32" s="34"/>
      <c r="I32" s="34"/>
      <c r="J32" s="35"/>
      <c r="K32" s="8"/>
    </row>
    <row r="33" spans="1:13" x14ac:dyDescent="0.25">
      <c r="A33" s="1"/>
      <c r="B33" s="7"/>
      <c r="C33" s="7"/>
      <c r="D33" s="17" t="s">
        <v>63</v>
      </c>
      <c r="E33" s="34"/>
      <c r="F33" s="34"/>
      <c r="G33" s="34"/>
      <c r="H33" s="34"/>
      <c r="I33" s="34"/>
      <c r="J33" s="35"/>
      <c r="K33" s="8"/>
    </row>
    <row r="34" spans="1:13" x14ac:dyDescent="0.25">
      <c r="A34" s="1"/>
      <c r="B34" s="7"/>
      <c r="C34" s="7"/>
      <c r="D34" s="17" t="s">
        <v>79</v>
      </c>
      <c r="E34" s="34"/>
      <c r="F34" s="34"/>
      <c r="G34" s="34"/>
      <c r="H34" s="34"/>
      <c r="I34" s="34"/>
      <c r="J34" s="35"/>
      <c r="K34" s="8"/>
    </row>
    <row r="35" spans="1:13" x14ac:dyDescent="0.25">
      <c r="A35" s="1"/>
      <c r="B35" s="7"/>
      <c r="C35" s="7"/>
      <c r="D35" s="17" t="s">
        <v>64</v>
      </c>
      <c r="E35" s="34"/>
      <c r="F35" s="34"/>
      <c r="G35" s="34"/>
      <c r="H35" s="34"/>
      <c r="I35" s="34"/>
      <c r="J35" s="35"/>
      <c r="K35" s="8"/>
    </row>
    <row r="36" spans="1:13" x14ac:dyDescent="0.25">
      <c r="A36" s="1"/>
      <c r="B36" s="7"/>
      <c r="C36" s="7"/>
      <c r="D36" s="17" t="s">
        <v>65</v>
      </c>
      <c r="E36" s="34"/>
      <c r="F36" s="34"/>
      <c r="G36" s="34"/>
      <c r="H36" s="34"/>
      <c r="I36" s="34"/>
      <c r="J36" s="35"/>
      <c r="K36" s="8"/>
    </row>
    <row r="37" spans="1:13" x14ac:dyDescent="0.25">
      <c r="A37" s="1"/>
      <c r="B37" s="7"/>
      <c r="C37" s="7"/>
      <c r="D37" s="17" t="s">
        <v>66</v>
      </c>
      <c r="E37" s="34"/>
      <c r="F37" s="34"/>
      <c r="G37" s="34"/>
      <c r="H37" s="34"/>
      <c r="I37" s="34"/>
      <c r="J37" s="35"/>
      <c r="K37" s="8"/>
    </row>
    <row r="38" spans="1:13" x14ac:dyDescent="0.25">
      <c r="A38" s="1"/>
      <c r="B38" s="7"/>
      <c r="C38" s="7"/>
      <c r="D38" s="17" t="s">
        <v>67</v>
      </c>
      <c r="E38" s="34"/>
      <c r="F38" s="34"/>
      <c r="G38" s="34"/>
      <c r="H38" s="34"/>
      <c r="I38" s="34"/>
      <c r="J38" s="35"/>
      <c r="K38" s="8"/>
    </row>
    <row r="39" spans="1:13" x14ac:dyDescent="0.25">
      <c r="A39" s="1"/>
      <c r="B39" s="7"/>
      <c r="C39" s="7"/>
      <c r="D39" s="17" t="s">
        <v>68</v>
      </c>
      <c r="E39" s="34"/>
      <c r="F39" s="34"/>
      <c r="G39" s="34"/>
      <c r="H39" s="34"/>
      <c r="I39" s="34"/>
      <c r="J39" s="35"/>
      <c r="K39" s="8"/>
    </row>
    <row r="40" spans="1:13" ht="15.75" thickBot="1" x14ac:dyDescent="0.3">
      <c r="A40" s="1"/>
      <c r="B40" s="7"/>
      <c r="C40" s="37"/>
      <c r="D40" s="38"/>
      <c r="E40" s="38"/>
      <c r="F40" s="38"/>
      <c r="G40" s="38"/>
      <c r="H40" s="38"/>
      <c r="I40" s="38"/>
      <c r="J40" s="39"/>
      <c r="K40" s="8"/>
    </row>
    <row r="41" spans="1:13" x14ac:dyDescent="0.25">
      <c r="A41" s="1"/>
      <c r="B41" s="7"/>
      <c r="C41" s="17"/>
      <c r="D41" s="17"/>
      <c r="E41" s="17"/>
      <c r="F41" s="17"/>
      <c r="G41" s="17"/>
      <c r="H41" s="17"/>
      <c r="I41" s="17"/>
      <c r="J41" s="17"/>
      <c r="K41" s="8"/>
    </row>
    <row r="42" spans="1:13" ht="15.75" thickBot="1" x14ac:dyDescent="0.3">
      <c r="A42" s="1"/>
      <c r="B42" s="7"/>
      <c r="C42" s="17"/>
      <c r="D42" s="17"/>
      <c r="E42" s="17"/>
      <c r="F42" s="17"/>
      <c r="G42" s="17"/>
      <c r="H42" s="17"/>
      <c r="I42" s="17"/>
      <c r="J42" s="17"/>
      <c r="K42" s="8"/>
    </row>
    <row r="43" spans="1:13" x14ac:dyDescent="0.25">
      <c r="A43" s="1"/>
      <c r="B43" s="7"/>
      <c r="C43" s="18"/>
      <c r="D43" s="19" t="s">
        <v>18</v>
      </c>
      <c r="E43" s="20"/>
      <c r="F43" s="20"/>
      <c r="G43" s="20"/>
      <c r="H43" s="20"/>
      <c r="I43" s="20"/>
      <c r="J43" s="21"/>
      <c r="K43" s="8"/>
    </row>
    <row r="44" spans="1:13" ht="15.75" thickBot="1" x14ac:dyDescent="0.3">
      <c r="A44" s="1"/>
      <c r="B44" s="7"/>
      <c r="C44" s="7"/>
      <c r="D44" s="10"/>
      <c r="E44" s="17"/>
      <c r="F44" s="17"/>
      <c r="G44" s="17"/>
      <c r="H44" s="17"/>
      <c r="I44" s="17"/>
      <c r="J44" s="8"/>
      <c r="K44" s="8"/>
    </row>
    <row r="45" spans="1:13" x14ac:dyDescent="0.25">
      <c r="A45" s="1"/>
      <c r="B45" s="7"/>
      <c r="C45" s="7"/>
      <c r="D45" s="460" t="s">
        <v>11</v>
      </c>
      <c r="E45" s="461"/>
      <c r="F45" s="462"/>
      <c r="G45" s="449" t="s">
        <v>12</v>
      </c>
      <c r="H45" s="449" t="s">
        <v>13</v>
      </c>
      <c r="I45" s="451" t="s">
        <v>14</v>
      </c>
      <c r="J45" s="452"/>
      <c r="K45" s="8"/>
    </row>
    <row r="46" spans="1:13" x14ac:dyDescent="0.25">
      <c r="A46" s="1"/>
      <c r="B46" s="7"/>
      <c r="C46" s="7"/>
      <c r="D46" s="22" t="s">
        <v>15</v>
      </c>
      <c r="E46" s="455" t="s">
        <v>16</v>
      </c>
      <c r="F46" s="456"/>
      <c r="G46" s="450"/>
      <c r="H46" s="450"/>
      <c r="I46" s="453"/>
      <c r="J46" s="454"/>
      <c r="K46" s="8"/>
    </row>
    <row r="47" spans="1:13" ht="25.5" x14ac:dyDescent="0.25">
      <c r="A47" s="1"/>
      <c r="B47" s="7"/>
      <c r="C47" s="7"/>
      <c r="D47" s="324" t="s">
        <v>310</v>
      </c>
      <c r="E47" s="515" t="s">
        <v>242</v>
      </c>
      <c r="F47" s="515"/>
      <c r="G47" s="371" t="s">
        <v>311</v>
      </c>
      <c r="H47" s="371" t="s">
        <v>312</v>
      </c>
      <c r="I47" s="517">
        <v>450000</v>
      </c>
      <c r="J47" s="517"/>
      <c r="K47" s="8"/>
      <c r="M47" t="s">
        <v>212</v>
      </c>
    </row>
    <row r="48" spans="1:13" ht="25.5" x14ac:dyDescent="0.25">
      <c r="A48" s="1"/>
      <c r="B48" s="7"/>
      <c r="C48" s="7"/>
      <c r="D48" s="373" t="s">
        <v>313</v>
      </c>
      <c r="E48" s="515" t="s">
        <v>242</v>
      </c>
      <c r="F48" s="515"/>
      <c r="G48" s="371" t="s">
        <v>314</v>
      </c>
      <c r="H48" s="371" t="s">
        <v>312</v>
      </c>
      <c r="I48" s="517">
        <v>850000</v>
      </c>
      <c r="J48" s="517"/>
      <c r="K48" s="8"/>
    </row>
    <row r="49" spans="1:11" ht="25.5" x14ac:dyDescent="0.25">
      <c r="A49" s="1"/>
      <c r="B49" s="7"/>
      <c r="C49" s="7"/>
      <c r="D49" s="373" t="s">
        <v>315</v>
      </c>
      <c r="E49" s="515" t="s">
        <v>242</v>
      </c>
      <c r="F49" s="515"/>
      <c r="G49" s="371" t="s">
        <v>314</v>
      </c>
      <c r="H49" s="371" t="s">
        <v>312</v>
      </c>
      <c r="I49" s="517">
        <v>504000</v>
      </c>
      <c r="J49" s="517"/>
      <c r="K49" s="8"/>
    </row>
    <row r="50" spans="1:11" ht="25.5" x14ac:dyDescent="0.25">
      <c r="A50" s="1"/>
      <c r="B50" s="7"/>
      <c r="C50" s="7"/>
      <c r="D50" s="373" t="s">
        <v>316</v>
      </c>
      <c r="E50" s="515" t="s">
        <v>242</v>
      </c>
      <c r="F50" s="515"/>
      <c r="G50" s="371" t="s">
        <v>314</v>
      </c>
      <c r="H50" s="371" t="s">
        <v>312</v>
      </c>
      <c r="I50" s="517">
        <v>850000</v>
      </c>
      <c r="J50" s="517"/>
      <c r="K50" s="8"/>
    </row>
    <row r="51" spans="1:11" ht="25.5" x14ac:dyDescent="0.25">
      <c r="A51" s="1"/>
      <c r="B51" s="7"/>
      <c r="C51" s="7"/>
      <c r="D51" s="373" t="s">
        <v>317</v>
      </c>
      <c r="E51" s="515" t="s">
        <v>242</v>
      </c>
      <c r="F51" s="515"/>
      <c r="G51" s="371" t="s">
        <v>314</v>
      </c>
      <c r="H51" s="371" t="s">
        <v>312</v>
      </c>
      <c r="I51" s="517">
        <v>550000</v>
      </c>
      <c r="J51" s="517"/>
      <c r="K51" s="8"/>
    </row>
    <row r="52" spans="1:11" ht="25.5" x14ac:dyDescent="0.25">
      <c r="A52" s="1"/>
      <c r="B52" s="7"/>
      <c r="C52" s="7"/>
      <c r="D52" s="373" t="s">
        <v>318</v>
      </c>
      <c r="E52" s="515" t="s">
        <v>319</v>
      </c>
      <c r="F52" s="515"/>
      <c r="G52" s="371" t="s">
        <v>314</v>
      </c>
      <c r="H52" s="371" t="s">
        <v>312</v>
      </c>
      <c r="I52" s="517">
        <v>900000</v>
      </c>
      <c r="J52" s="517"/>
      <c r="K52" s="8"/>
    </row>
    <row r="53" spans="1:11" ht="25.5" x14ac:dyDescent="0.25">
      <c r="A53" s="1"/>
      <c r="B53" s="7"/>
      <c r="C53" s="7"/>
      <c r="D53" s="373" t="s">
        <v>320</v>
      </c>
      <c r="E53" s="515" t="s">
        <v>242</v>
      </c>
      <c r="F53" s="515"/>
      <c r="G53" s="371" t="s">
        <v>314</v>
      </c>
      <c r="H53" s="371" t="s">
        <v>312</v>
      </c>
      <c r="I53" s="517">
        <v>400000</v>
      </c>
      <c r="J53" s="517"/>
      <c r="K53" s="8"/>
    </row>
    <row r="54" spans="1:11" x14ac:dyDescent="0.25">
      <c r="A54" s="1"/>
      <c r="B54" s="7"/>
      <c r="C54" s="7"/>
      <c r="D54" s="373" t="s">
        <v>321</v>
      </c>
      <c r="E54" s="515" t="s">
        <v>242</v>
      </c>
      <c r="F54" s="515"/>
      <c r="G54" s="371" t="s">
        <v>322</v>
      </c>
      <c r="H54" s="371" t="s">
        <v>323</v>
      </c>
      <c r="I54" s="517">
        <v>1300000</v>
      </c>
      <c r="J54" s="517"/>
      <c r="K54" s="8"/>
    </row>
    <row r="55" spans="1:11" x14ac:dyDescent="0.25">
      <c r="A55" s="1"/>
      <c r="B55" s="7"/>
      <c r="C55" s="7"/>
      <c r="D55" s="373" t="s">
        <v>324</v>
      </c>
      <c r="E55" s="515" t="s">
        <v>242</v>
      </c>
      <c r="F55" s="515"/>
      <c r="G55" s="371" t="s">
        <v>322</v>
      </c>
      <c r="H55" s="371" t="s">
        <v>323</v>
      </c>
      <c r="I55" s="517">
        <v>1300000</v>
      </c>
      <c r="J55" s="517"/>
      <c r="K55" s="8"/>
    </row>
    <row r="56" spans="1:11" x14ac:dyDescent="0.25">
      <c r="A56" s="1"/>
      <c r="B56" s="7"/>
      <c r="C56" s="7"/>
      <c r="D56" s="336"/>
      <c r="E56" s="515"/>
      <c r="F56" s="515"/>
      <c r="G56" s="325"/>
      <c r="H56" s="325"/>
      <c r="I56" s="515"/>
      <c r="J56" s="515"/>
      <c r="K56" s="8"/>
    </row>
    <row r="57" spans="1:11" x14ac:dyDescent="0.25">
      <c r="A57" s="1"/>
      <c r="B57" s="7"/>
      <c r="C57" s="7"/>
      <c r="D57" s="336"/>
      <c r="E57" s="515"/>
      <c r="F57" s="515"/>
      <c r="G57" s="372" t="s">
        <v>2</v>
      </c>
      <c r="H57" s="372"/>
      <c r="I57" s="518">
        <f>SUM(I47:I56)</f>
        <v>7104000</v>
      </c>
      <c r="J57" s="519"/>
      <c r="K57" s="8"/>
    </row>
    <row r="58" spans="1:11" ht="15.75" thickBot="1" x14ac:dyDescent="0.3">
      <c r="A58" s="1"/>
      <c r="B58" s="7"/>
      <c r="C58" s="7"/>
      <c r="D58" s="31"/>
      <c r="E58" s="488"/>
      <c r="F58" s="489"/>
      <c r="G58" s="47"/>
      <c r="H58" s="48"/>
      <c r="I58" s="488"/>
      <c r="J58" s="490"/>
      <c r="K58" s="8"/>
    </row>
    <row r="59" spans="1:11" x14ac:dyDescent="0.25">
      <c r="A59" s="1"/>
      <c r="B59" s="7"/>
      <c r="C59" s="7"/>
      <c r="D59" s="17" t="s">
        <v>19</v>
      </c>
      <c r="E59" s="34"/>
      <c r="F59" s="34"/>
      <c r="G59" s="34"/>
      <c r="H59" s="34"/>
      <c r="I59" s="34"/>
      <c r="J59" s="35"/>
      <c r="K59" s="8"/>
    </row>
    <row r="60" spans="1:11" x14ac:dyDescent="0.25">
      <c r="A60" s="1"/>
      <c r="B60" s="7"/>
      <c r="C60" s="7"/>
      <c r="D60" s="36" t="s">
        <v>69</v>
      </c>
      <c r="E60" s="34"/>
      <c r="F60" s="34"/>
      <c r="G60" s="34"/>
      <c r="H60" s="34"/>
      <c r="I60" s="34"/>
      <c r="J60" s="35"/>
      <c r="K60" s="8"/>
    </row>
    <row r="61" spans="1:11" x14ac:dyDescent="0.25">
      <c r="A61" s="1"/>
      <c r="B61" s="7"/>
      <c r="C61" s="7"/>
      <c r="D61" s="17" t="s">
        <v>88</v>
      </c>
      <c r="E61" s="36"/>
      <c r="F61" s="49"/>
      <c r="G61" s="50"/>
      <c r="H61" s="50"/>
      <c r="I61" s="50"/>
      <c r="J61" s="51"/>
      <c r="K61" s="8"/>
    </row>
    <row r="62" spans="1:11" x14ac:dyDescent="0.25">
      <c r="A62" s="1"/>
      <c r="B62" s="7"/>
      <c r="C62" s="7"/>
      <c r="D62" s="36" t="s">
        <v>70</v>
      </c>
      <c r="E62" s="36"/>
      <c r="F62" s="49"/>
      <c r="G62" s="50"/>
      <c r="H62" s="50"/>
      <c r="I62" s="50"/>
      <c r="J62" s="51"/>
      <c r="K62" s="8"/>
    </row>
    <row r="63" spans="1:11" x14ac:dyDescent="0.25">
      <c r="A63" s="1"/>
      <c r="B63" s="7"/>
      <c r="C63" s="7"/>
      <c r="D63" s="36" t="s">
        <v>71</v>
      </c>
      <c r="E63" s="34"/>
      <c r="F63" s="34"/>
      <c r="G63" s="34"/>
      <c r="H63" s="34"/>
      <c r="I63" s="34"/>
      <c r="J63" s="35"/>
      <c r="K63" s="8"/>
    </row>
    <row r="64" spans="1:11" x14ac:dyDescent="0.25">
      <c r="A64" s="1"/>
      <c r="B64" s="7"/>
      <c r="C64" s="7"/>
      <c r="D64" s="36" t="s">
        <v>75</v>
      </c>
      <c r="E64" s="34"/>
      <c r="F64" s="34"/>
      <c r="G64" s="34"/>
      <c r="H64" s="34"/>
      <c r="I64" s="34"/>
      <c r="J64" s="35"/>
      <c r="K64" s="8"/>
    </row>
    <row r="65" spans="1:11" ht="15.75" thickBot="1" x14ac:dyDescent="0.3">
      <c r="A65" s="1"/>
      <c r="B65" s="7"/>
      <c r="C65" s="37"/>
      <c r="D65" s="38" t="s">
        <v>76</v>
      </c>
      <c r="E65" s="52"/>
      <c r="F65" s="52"/>
      <c r="G65" s="52"/>
      <c r="H65" s="52"/>
      <c r="I65" s="52"/>
      <c r="J65" s="53"/>
      <c r="K65" s="8"/>
    </row>
    <row r="66" spans="1:11" ht="15.75" thickBot="1" x14ac:dyDescent="0.3">
      <c r="A66" s="1"/>
      <c r="B66" s="7"/>
      <c r="C66" s="17"/>
      <c r="D66" s="17"/>
      <c r="E66" s="17"/>
      <c r="F66" s="17"/>
      <c r="G66" s="17"/>
      <c r="H66" s="17"/>
      <c r="I66" s="17"/>
      <c r="J66" s="17"/>
      <c r="K66" s="8"/>
    </row>
    <row r="67" spans="1:11" x14ac:dyDescent="0.25">
      <c r="A67" s="1"/>
      <c r="B67" s="7"/>
      <c r="C67" s="2"/>
      <c r="D67" s="54" t="s">
        <v>20</v>
      </c>
      <c r="E67" s="4"/>
      <c r="F67" s="4"/>
      <c r="G67" s="4"/>
      <c r="H67" s="4"/>
      <c r="I67" s="4"/>
      <c r="J67" s="5"/>
      <c r="K67" s="55"/>
    </row>
    <row r="68" spans="1:11" ht="15.75" thickBot="1" x14ac:dyDescent="0.3">
      <c r="A68" s="1"/>
      <c r="B68" s="7"/>
      <c r="C68" s="56"/>
      <c r="D68" s="57"/>
      <c r="E68" s="57"/>
      <c r="F68" s="57"/>
      <c r="G68" s="57"/>
      <c r="H68" s="57"/>
      <c r="I68" s="57"/>
      <c r="J68" s="55"/>
      <c r="K68" s="55"/>
    </row>
    <row r="69" spans="1:11" x14ac:dyDescent="0.25">
      <c r="A69" s="11"/>
      <c r="B69" s="9"/>
      <c r="C69" s="58"/>
      <c r="D69" s="463" t="s">
        <v>11</v>
      </c>
      <c r="E69" s="464"/>
      <c r="F69" s="449" t="s">
        <v>12</v>
      </c>
      <c r="G69" s="449" t="s">
        <v>13</v>
      </c>
      <c r="H69" s="449" t="s">
        <v>14</v>
      </c>
      <c r="I69" s="449"/>
      <c r="J69" s="465"/>
      <c r="K69" s="14"/>
    </row>
    <row r="70" spans="1:11" x14ac:dyDescent="0.25">
      <c r="A70" s="11"/>
      <c r="B70" s="9"/>
      <c r="C70" s="58"/>
      <c r="D70" s="22" t="s">
        <v>15</v>
      </c>
      <c r="E70" s="59" t="s">
        <v>16</v>
      </c>
      <c r="F70" s="450"/>
      <c r="G70" s="450"/>
      <c r="H70" s="60" t="s">
        <v>21</v>
      </c>
      <c r="I70" s="60" t="s">
        <v>22</v>
      </c>
      <c r="J70" s="61" t="s">
        <v>23</v>
      </c>
      <c r="K70" s="14"/>
    </row>
    <row r="71" spans="1:11" x14ac:dyDescent="0.25">
      <c r="A71" s="1"/>
      <c r="B71" s="7"/>
      <c r="C71" s="56"/>
      <c r="D71" s="62"/>
      <c r="E71" s="63"/>
      <c r="F71" s="64"/>
      <c r="G71" s="65"/>
      <c r="H71" s="66"/>
      <c r="I71" s="67"/>
      <c r="J71" s="68"/>
      <c r="K71" s="8"/>
    </row>
    <row r="72" spans="1:11" x14ac:dyDescent="0.25">
      <c r="A72" s="1"/>
      <c r="B72" s="7"/>
      <c r="C72" s="56"/>
      <c r="D72" s="69"/>
      <c r="E72" s="70"/>
      <c r="F72" s="71"/>
      <c r="G72" s="180"/>
      <c r="H72" s="66"/>
      <c r="I72" s="74"/>
      <c r="J72" s="75"/>
      <c r="K72" s="8"/>
    </row>
    <row r="73" spans="1:11" x14ac:dyDescent="0.25">
      <c r="A73" s="1"/>
      <c r="B73" s="7"/>
      <c r="C73" s="56"/>
      <c r="D73" s="69"/>
      <c r="E73" s="70"/>
      <c r="F73" s="71"/>
      <c r="G73" s="180"/>
      <c r="H73" s="66"/>
      <c r="I73" s="74"/>
      <c r="J73" s="75"/>
      <c r="K73" s="8"/>
    </row>
    <row r="74" spans="1:11" x14ac:dyDescent="0.25">
      <c r="A74" s="1"/>
      <c r="B74" s="7"/>
      <c r="C74" s="56"/>
      <c r="D74" s="69"/>
      <c r="E74" s="70"/>
      <c r="F74" s="71"/>
      <c r="G74" s="72"/>
      <c r="H74" s="73"/>
      <c r="I74" s="74"/>
      <c r="J74" s="75"/>
      <c r="K74" s="8"/>
    </row>
    <row r="75" spans="1:11" ht="15.75" thickBot="1" x14ac:dyDescent="0.3">
      <c r="A75" s="1"/>
      <c r="B75" s="7"/>
      <c r="C75" s="56"/>
      <c r="D75" s="76"/>
      <c r="E75" s="77"/>
      <c r="F75" s="78"/>
      <c r="G75" s="79"/>
      <c r="H75" s="80"/>
      <c r="I75" s="81"/>
      <c r="J75" s="82"/>
      <c r="K75" s="8"/>
    </row>
    <row r="76" spans="1:11" x14ac:dyDescent="0.25">
      <c r="A76" s="1"/>
      <c r="B76" s="7"/>
      <c r="C76" s="56"/>
      <c r="D76" s="164" t="s">
        <v>17</v>
      </c>
      <c r="E76" s="165"/>
      <c r="F76" s="166"/>
      <c r="G76" s="167"/>
      <c r="H76" s="167"/>
      <c r="I76" s="168"/>
      <c r="J76" s="5"/>
      <c r="K76" s="8"/>
    </row>
    <row r="77" spans="1:11" x14ac:dyDescent="0.25">
      <c r="A77" s="1"/>
      <c r="B77" s="7"/>
      <c r="C77" s="56"/>
      <c r="D77" s="472" t="s">
        <v>72</v>
      </c>
      <c r="E77" s="473"/>
      <c r="F77" s="473"/>
      <c r="G77" s="473"/>
      <c r="H77" s="473"/>
      <c r="I77" s="473"/>
      <c r="J77" s="474"/>
      <c r="K77" s="55"/>
    </row>
    <row r="78" spans="1:11" x14ac:dyDescent="0.25">
      <c r="A78" s="1"/>
      <c r="B78" s="7"/>
      <c r="C78" s="56"/>
      <c r="D78" s="173" t="s">
        <v>73</v>
      </c>
      <c r="E78" s="174"/>
      <c r="F78" s="174"/>
      <c r="G78" s="174"/>
      <c r="H78" s="174"/>
      <c r="I78" s="174"/>
      <c r="J78" s="175"/>
      <c r="K78" s="55"/>
    </row>
    <row r="79" spans="1:11" ht="15.75" thickBot="1" x14ac:dyDescent="0.3">
      <c r="A79" s="1"/>
      <c r="B79" s="7"/>
      <c r="C79" s="83"/>
      <c r="D79" s="156" t="s">
        <v>74</v>
      </c>
      <c r="E79" s="84"/>
      <c r="F79" s="85"/>
      <c r="G79" s="86"/>
      <c r="H79" s="86"/>
      <c r="I79" s="86"/>
      <c r="J79" s="87"/>
      <c r="K79" s="55"/>
    </row>
    <row r="80" spans="1:11" ht="15.75" thickBot="1" x14ac:dyDescent="0.3">
      <c r="A80" s="1"/>
      <c r="B80" s="7"/>
      <c r="C80" s="57"/>
      <c r="D80" s="88"/>
      <c r="E80" s="89"/>
      <c r="F80" s="90"/>
      <c r="G80" s="91"/>
      <c r="H80" s="91"/>
      <c r="I80" s="91"/>
      <c r="J80" s="91"/>
      <c r="K80" s="55"/>
    </row>
    <row r="81" spans="1:11" ht="24" customHeight="1" x14ac:dyDescent="0.25">
      <c r="A81" s="1"/>
      <c r="B81" s="7"/>
      <c r="C81" s="2"/>
      <c r="D81" s="54" t="s">
        <v>24</v>
      </c>
      <c r="E81" s="4"/>
      <c r="F81" s="4"/>
      <c r="G81" s="4"/>
      <c r="H81" s="4"/>
      <c r="I81" s="4"/>
      <c r="J81" s="5"/>
      <c r="K81" s="55"/>
    </row>
    <row r="82" spans="1:11" ht="15.75" thickBot="1" x14ac:dyDescent="0.3">
      <c r="A82" s="1"/>
      <c r="B82" s="7"/>
      <c r="C82" s="56"/>
      <c r="D82" s="57"/>
      <c r="E82" s="57"/>
      <c r="F82" s="57"/>
      <c r="G82" s="57"/>
      <c r="H82" s="57"/>
      <c r="I82" s="57"/>
      <c r="J82" s="55"/>
      <c r="K82" s="55"/>
    </row>
    <row r="83" spans="1:11" x14ac:dyDescent="0.25">
      <c r="A83" s="11"/>
      <c r="B83" s="9"/>
      <c r="C83" s="58"/>
      <c r="D83" s="463" t="s">
        <v>11</v>
      </c>
      <c r="E83" s="464"/>
      <c r="F83" s="449" t="s">
        <v>12</v>
      </c>
      <c r="G83" s="449" t="s">
        <v>13</v>
      </c>
      <c r="H83" s="449" t="s">
        <v>14</v>
      </c>
      <c r="I83" s="449"/>
      <c r="J83" s="465"/>
      <c r="K83" s="14"/>
    </row>
    <row r="84" spans="1:11" x14ac:dyDescent="0.25">
      <c r="A84" s="11"/>
      <c r="B84" s="9"/>
      <c r="C84" s="58"/>
      <c r="D84" s="22" t="s">
        <v>15</v>
      </c>
      <c r="E84" s="59" t="s">
        <v>16</v>
      </c>
      <c r="F84" s="450"/>
      <c r="G84" s="450"/>
      <c r="H84" s="60" t="s">
        <v>21</v>
      </c>
      <c r="I84" s="60" t="s">
        <v>22</v>
      </c>
      <c r="J84" s="61" t="s">
        <v>23</v>
      </c>
      <c r="K84" s="14"/>
    </row>
    <row r="85" spans="1:11" x14ac:dyDescent="0.25">
      <c r="A85" s="1"/>
      <c r="B85" s="7"/>
      <c r="C85" s="56"/>
      <c r="D85" s="62"/>
      <c r="E85" s="63"/>
      <c r="F85" s="64"/>
      <c r="G85" s="73"/>
      <c r="H85" s="92"/>
      <c r="I85" s="92"/>
      <c r="J85" s="68"/>
      <c r="K85" s="8"/>
    </row>
    <row r="86" spans="1:11" x14ac:dyDescent="0.25">
      <c r="A86" s="1"/>
      <c r="B86" s="7"/>
      <c r="C86" s="56"/>
      <c r="D86" s="69"/>
      <c r="E86" s="70"/>
      <c r="F86" s="71"/>
      <c r="G86" s="93"/>
      <c r="H86" s="94"/>
      <c r="I86" s="94"/>
      <c r="J86" s="75"/>
      <c r="K86" s="8"/>
    </row>
    <row r="87" spans="1:11" x14ac:dyDescent="0.25">
      <c r="A87" s="1"/>
      <c r="B87" s="7"/>
      <c r="C87" s="56"/>
      <c r="D87" s="69"/>
      <c r="E87" s="70"/>
      <c r="F87" s="71"/>
      <c r="G87" s="93"/>
      <c r="H87" s="94"/>
      <c r="I87" s="94"/>
      <c r="J87" s="75"/>
      <c r="K87" s="8"/>
    </row>
    <row r="88" spans="1:11" x14ac:dyDescent="0.25">
      <c r="A88" s="1"/>
      <c r="B88" s="7"/>
      <c r="C88" s="56"/>
      <c r="D88" s="69"/>
      <c r="E88" s="70"/>
      <c r="F88" s="71"/>
      <c r="G88" s="93"/>
      <c r="H88" s="94"/>
      <c r="I88" s="94"/>
      <c r="J88" s="75"/>
      <c r="K88" s="8"/>
    </row>
    <row r="89" spans="1:11" ht="15.75" thickBot="1" x14ac:dyDescent="0.3">
      <c r="A89" s="1"/>
      <c r="B89" s="7"/>
      <c r="C89" s="56"/>
      <c r="D89" s="76"/>
      <c r="E89" s="77"/>
      <c r="F89" s="78"/>
      <c r="G89" s="95"/>
      <c r="H89" s="96"/>
      <c r="I89" s="96"/>
      <c r="J89" s="82"/>
      <c r="K89" s="8"/>
    </row>
    <row r="90" spans="1:11" x14ac:dyDescent="0.25">
      <c r="A90" s="1"/>
      <c r="B90" s="7"/>
      <c r="C90" s="56"/>
      <c r="D90" s="17" t="s">
        <v>17</v>
      </c>
      <c r="E90" s="89"/>
      <c r="F90" s="90"/>
      <c r="G90" s="91"/>
      <c r="H90" s="91"/>
      <c r="I90" s="91"/>
      <c r="J90" s="97"/>
      <c r="K90" s="55"/>
    </row>
    <row r="91" spans="1:11" x14ac:dyDescent="0.25">
      <c r="A91" s="1"/>
      <c r="B91" s="7"/>
      <c r="C91" s="56"/>
      <c r="D91" s="475" t="s">
        <v>77</v>
      </c>
      <c r="E91" s="475"/>
      <c r="F91" s="475"/>
      <c r="G91" s="475"/>
      <c r="H91" s="475"/>
      <c r="I91" s="475"/>
      <c r="J91" s="162"/>
      <c r="K91" s="55"/>
    </row>
    <row r="92" spans="1:11" ht="15.75" thickBot="1" x14ac:dyDescent="0.3">
      <c r="A92" s="1"/>
      <c r="B92" s="7"/>
      <c r="C92" s="56"/>
      <c r="D92" s="84" t="s">
        <v>78</v>
      </c>
      <c r="E92" s="163"/>
      <c r="F92" s="163"/>
      <c r="G92" s="163"/>
      <c r="H92" s="163"/>
      <c r="I92" s="163"/>
      <c r="J92" s="98"/>
      <c r="K92" s="55"/>
    </row>
    <row r="93" spans="1:11" ht="15.75" thickBot="1" x14ac:dyDescent="0.3">
      <c r="A93" s="1"/>
      <c r="B93" s="7"/>
      <c r="C93" s="99"/>
      <c r="D93" s="99"/>
      <c r="E93" s="99"/>
      <c r="F93" s="99"/>
      <c r="G93" s="99"/>
      <c r="H93" s="99"/>
      <c r="I93" s="99"/>
      <c r="J93" s="99"/>
      <c r="K93" s="55"/>
    </row>
    <row r="94" spans="1:11" ht="38.25" x14ac:dyDescent="0.25">
      <c r="A94" s="107"/>
      <c r="B94" s="100"/>
      <c r="C94" s="101"/>
      <c r="D94" s="102" t="s">
        <v>82</v>
      </c>
      <c r="E94" s="103"/>
      <c r="F94" s="103"/>
      <c r="G94" s="104"/>
      <c r="H94" s="179" t="s">
        <v>25</v>
      </c>
      <c r="I94" s="179" t="s">
        <v>26</v>
      </c>
      <c r="J94" s="105" t="s">
        <v>27</v>
      </c>
      <c r="K94" s="106"/>
    </row>
    <row r="95" spans="1:11" x14ac:dyDescent="0.25">
      <c r="A95" s="107"/>
      <c r="B95" s="100"/>
      <c r="C95" s="100"/>
      <c r="D95" s="108" t="s">
        <v>28</v>
      </c>
      <c r="E95" s="109"/>
      <c r="F95" s="109"/>
      <c r="G95" s="109"/>
      <c r="H95" s="110"/>
      <c r="I95" s="289"/>
      <c r="J95" s="290"/>
      <c r="K95" s="106"/>
    </row>
    <row r="96" spans="1:11" x14ac:dyDescent="0.25">
      <c r="A96" s="107"/>
      <c r="B96" s="100"/>
      <c r="C96" s="100"/>
      <c r="D96" s="108" t="s">
        <v>29</v>
      </c>
      <c r="E96" s="109"/>
      <c r="F96" s="109"/>
      <c r="G96" s="109"/>
      <c r="H96" s="110"/>
      <c r="I96" s="289"/>
      <c r="J96" s="290"/>
      <c r="K96" s="106"/>
    </row>
    <row r="97" spans="1:11" x14ac:dyDescent="0.25">
      <c r="A97" s="107"/>
      <c r="B97" s="100"/>
      <c r="C97" s="100"/>
      <c r="D97" s="112" t="s">
        <v>30</v>
      </c>
      <c r="E97" s="113"/>
      <c r="F97" s="113"/>
      <c r="G97" s="113"/>
      <c r="H97" s="110"/>
      <c r="I97" s="289">
        <v>542069</v>
      </c>
      <c r="J97" s="289">
        <v>542069</v>
      </c>
      <c r="K97" s="106"/>
    </row>
    <row r="98" spans="1:11" x14ac:dyDescent="0.25">
      <c r="A98" s="107"/>
      <c r="B98" s="100"/>
      <c r="C98" s="100"/>
      <c r="D98" s="108" t="s">
        <v>31</v>
      </c>
      <c r="E98" s="109"/>
      <c r="F98" s="109"/>
      <c r="G98" s="109"/>
      <c r="H98" s="110"/>
      <c r="I98" s="289">
        <v>1150733</v>
      </c>
      <c r="J98" s="289">
        <v>1150733</v>
      </c>
      <c r="K98" s="106"/>
    </row>
    <row r="99" spans="1:11" x14ac:dyDescent="0.25">
      <c r="A99" s="107"/>
      <c r="B99" s="100"/>
      <c r="C99" s="100"/>
      <c r="D99" s="108" t="s">
        <v>32</v>
      </c>
      <c r="E99" s="109"/>
      <c r="F99" s="109"/>
      <c r="G99" s="109"/>
      <c r="H99" s="110"/>
      <c r="I99" s="289"/>
      <c r="J99" s="289"/>
      <c r="K99" s="106"/>
    </row>
    <row r="100" spans="1:11" x14ac:dyDescent="0.25">
      <c r="A100" s="107"/>
      <c r="B100" s="100"/>
      <c r="C100" s="100"/>
      <c r="D100" s="112" t="s">
        <v>33</v>
      </c>
      <c r="E100" s="113"/>
      <c r="F100" s="113"/>
      <c r="G100" s="113"/>
      <c r="H100" s="110"/>
      <c r="I100" s="289"/>
      <c r="J100" s="289"/>
      <c r="K100" s="106"/>
    </row>
    <row r="101" spans="1:11" x14ac:dyDescent="0.25">
      <c r="A101" s="107"/>
      <c r="B101" s="100"/>
      <c r="C101" s="100"/>
      <c r="D101" s="112" t="s">
        <v>84</v>
      </c>
      <c r="E101" s="113"/>
      <c r="F101" s="113"/>
      <c r="G101" s="113"/>
      <c r="H101" s="110"/>
      <c r="I101" s="289"/>
      <c r="J101" s="289"/>
      <c r="K101" s="106"/>
    </row>
    <row r="102" spans="1:11" x14ac:dyDescent="0.25">
      <c r="A102" s="107"/>
      <c r="B102" s="100"/>
      <c r="C102" s="100"/>
      <c r="D102" s="112" t="s">
        <v>34</v>
      </c>
      <c r="E102" s="113"/>
      <c r="F102" s="113"/>
      <c r="G102" s="113"/>
      <c r="H102" s="110"/>
      <c r="I102" s="289">
        <v>361191</v>
      </c>
      <c r="J102" s="289">
        <v>361191</v>
      </c>
      <c r="K102" s="106"/>
    </row>
    <row r="103" spans="1:11" x14ac:dyDescent="0.25">
      <c r="A103" s="107"/>
      <c r="B103" s="100"/>
      <c r="C103" s="100"/>
      <c r="D103" s="112" t="s">
        <v>35</v>
      </c>
      <c r="E103" s="113"/>
      <c r="F103" s="113"/>
      <c r="G103" s="113"/>
      <c r="H103" s="110"/>
      <c r="I103" s="289">
        <v>767814.23</v>
      </c>
      <c r="J103" s="289">
        <v>767814.23</v>
      </c>
      <c r="K103" s="106"/>
    </row>
    <row r="104" spans="1:11" x14ac:dyDescent="0.25">
      <c r="A104" s="107"/>
      <c r="B104" s="100"/>
      <c r="C104" s="100"/>
      <c r="D104" s="112" t="s">
        <v>36</v>
      </c>
      <c r="E104" s="113"/>
      <c r="F104" s="113"/>
      <c r="G104" s="113"/>
      <c r="H104" s="110"/>
      <c r="I104" s="289"/>
      <c r="J104" s="289"/>
      <c r="K104" s="106"/>
    </row>
    <row r="105" spans="1:11" x14ac:dyDescent="0.25">
      <c r="A105" s="107"/>
      <c r="B105" s="100"/>
      <c r="C105" s="100"/>
      <c r="D105" s="112" t="s">
        <v>37</v>
      </c>
      <c r="E105" s="113"/>
      <c r="F105" s="113"/>
      <c r="G105" s="113"/>
      <c r="H105" s="114"/>
      <c r="I105" s="289"/>
      <c r="J105" s="289"/>
      <c r="K105" s="106"/>
    </row>
    <row r="106" spans="1:11" x14ac:dyDescent="0.25">
      <c r="A106" s="107"/>
      <c r="B106" s="100"/>
      <c r="C106" s="100"/>
      <c r="D106" s="115" t="s">
        <v>2</v>
      </c>
      <c r="E106" s="16"/>
      <c r="F106" s="16"/>
      <c r="G106" s="16"/>
      <c r="H106" s="116"/>
      <c r="I106" s="291">
        <v>2821807.23</v>
      </c>
      <c r="J106" s="291">
        <v>2821807.23</v>
      </c>
      <c r="K106" s="106"/>
    </row>
    <row r="107" spans="1:11" x14ac:dyDescent="0.25">
      <c r="A107" s="107"/>
      <c r="B107" s="100"/>
      <c r="C107" s="100"/>
      <c r="D107" s="174" t="s">
        <v>38</v>
      </c>
      <c r="E107" s="171"/>
      <c r="F107" s="171"/>
      <c r="G107" s="13"/>
      <c r="H107" s="170"/>
      <c r="I107" s="170"/>
      <c r="J107" s="170"/>
      <c r="K107" s="106"/>
    </row>
    <row r="108" spans="1:11" ht="15.75" thickBot="1" x14ac:dyDescent="0.3">
      <c r="A108" s="107"/>
      <c r="B108" s="100"/>
      <c r="C108" s="117"/>
      <c r="D108" s="172" t="s">
        <v>85</v>
      </c>
      <c r="E108" s="172"/>
      <c r="F108" s="172"/>
      <c r="G108" s="119"/>
      <c r="H108" s="120"/>
      <c r="I108" s="120"/>
      <c r="J108" s="121"/>
      <c r="K108" s="106"/>
    </row>
    <row r="109" spans="1:11" ht="15.75" thickBot="1" x14ac:dyDescent="0.3">
      <c r="A109" s="1"/>
      <c r="B109" s="7"/>
      <c r="C109" s="17"/>
      <c r="D109" s="17"/>
      <c r="E109" s="17"/>
      <c r="F109" s="17"/>
      <c r="G109" s="17"/>
      <c r="H109" s="17"/>
      <c r="I109" s="17"/>
      <c r="J109" s="17"/>
      <c r="K109" s="8"/>
    </row>
    <row r="110" spans="1:11" x14ac:dyDescent="0.25">
      <c r="A110" s="126"/>
      <c r="B110" s="58"/>
      <c r="C110" s="122"/>
      <c r="D110" s="54" t="s">
        <v>39</v>
      </c>
      <c r="E110" s="123"/>
      <c r="F110" s="123"/>
      <c r="G110" s="54"/>
      <c r="H110" s="54"/>
      <c r="I110" s="54"/>
      <c r="J110" s="124"/>
      <c r="K110" s="125"/>
    </row>
    <row r="111" spans="1:11" x14ac:dyDescent="0.25">
      <c r="A111" s="130"/>
      <c r="B111" s="127"/>
      <c r="C111" s="127"/>
      <c r="D111" s="128"/>
      <c r="E111" s="174"/>
      <c r="F111" s="174"/>
      <c r="G111" s="174"/>
      <c r="H111" s="174"/>
      <c r="I111" s="174"/>
      <c r="J111" s="176" t="s">
        <v>14</v>
      </c>
      <c r="K111" s="129"/>
    </row>
    <row r="112" spans="1:11" x14ac:dyDescent="0.25">
      <c r="A112" s="130"/>
      <c r="B112" s="127"/>
      <c r="C112" s="127"/>
      <c r="D112" s="131" t="s">
        <v>40</v>
      </c>
      <c r="E112" s="132"/>
      <c r="F112" s="132"/>
      <c r="G112" s="132"/>
      <c r="H112" s="132"/>
      <c r="I112" s="133"/>
      <c r="J112" s="367">
        <v>89908.77</v>
      </c>
      <c r="K112" s="129"/>
    </row>
    <row r="113" spans="1:11" x14ac:dyDescent="0.25">
      <c r="A113" s="130"/>
      <c r="B113" s="127"/>
      <c r="C113" s="127"/>
      <c r="D113" s="134" t="s">
        <v>41</v>
      </c>
      <c r="E113" s="132"/>
      <c r="F113" s="132"/>
      <c r="G113" s="132"/>
      <c r="H113" s="132"/>
      <c r="I113" s="132"/>
      <c r="J113" s="290"/>
      <c r="K113" s="129"/>
    </row>
    <row r="114" spans="1:11" x14ac:dyDescent="0.25">
      <c r="A114" s="130"/>
      <c r="B114" s="127"/>
      <c r="C114" s="127"/>
      <c r="D114" s="135" t="s">
        <v>2</v>
      </c>
      <c r="E114" s="132"/>
      <c r="F114" s="132"/>
      <c r="G114" s="132"/>
      <c r="H114" s="132"/>
      <c r="I114" s="132"/>
      <c r="J114" s="340">
        <f>SUM(J112:J113)</f>
        <v>89908.77</v>
      </c>
      <c r="K114" s="129"/>
    </row>
    <row r="115" spans="1:11" ht="15.75" thickBot="1" x14ac:dyDescent="0.3">
      <c r="A115" s="130"/>
      <c r="B115" s="127"/>
      <c r="C115" s="136"/>
      <c r="D115" s="118" t="s">
        <v>81</v>
      </c>
      <c r="E115" s="118"/>
      <c r="F115" s="137"/>
      <c r="G115" s="137"/>
      <c r="H115" s="120"/>
      <c r="I115" s="120"/>
      <c r="J115" s="138"/>
      <c r="K115" s="129"/>
    </row>
    <row r="116" spans="1:11" ht="15.75" thickBot="1" x14ac:dyDescent="0.3">
      <c r="A116" s="6"/>
      <c r="B116" s="56"/>
      <c r="C116" s="57"/>
      <c r="D116" s="57"/>
      <c r="E116" s="57"/>
      <c r="F116" s="57"/>
      <c r="G116" s="57"/>
      <c r="H116" s="57"/>
      <c r="I116" s="57"/>
      <c r="J116" s="57"/>
      <c r="K116" s="55"/>
    </row>
    <row r="117" spans="1:11" x14ac:dyDescent="0.25">
      <c r="A117" s="6"/>
      <c r="B117" s="56"/>
      <c r="C117" s="2"/>
      <c r="D117" s="19" t="s">
        <v>42</v>
      </c>
      <c r="E117" s="4"/>
      <c r="F117" s="4"/>
      <c r="G117" s="4"/>
      <c r="H117" s="466" t="s">
        <v>14</v>
      </c>
      <c r="I117" s="467"/>
      <c r="J117" s="468"/>
      <c r="K117" s="55"/>
    </row>
    <row r="118" spans="1:11" x14ac:dyDescent="0.25">
      <c r="A118" s="6"/>
      <c r="B118" s="56"/>
      <c r="C118" s="56"/>
      <c r="D118" s="139" t="s">
        <v>43</v>
      </c>
      <c r="E118" s="140"/>
      <c r="F118" s="139"/>
      <c r="G118" s="59" t="s">
        <v>44</v>
      </c>
      <c r="H118" s="60" t="s">
        <v>21</v>
      </c>
      <c r="I118" s="60" t="s">
        <v>22</v>
      </c>
      <c r="J118" s="61" t="s">
        <v>23</v>
      </c>
      <c r="K118" s="55"/>
    </row>
    <row r="119" spans="1:11" x14ac:dyDescent="0.25">
      <c r="A119" s="148"/>
      <c r="B119" s="142"/>
      <c r="C119" s="142"/>
      <c r="D119" s="143" t="s">
        <v>45</v>
      </c>
      <c r="E119" s="139"/>
      <c r="F119" s="143"/>
      <c r="G119" s="350">
        <v>1</v>
      </c>
      <c r="H119" s="291">
        <v>3000000</v>
      </c>
      <c r="I119" s="368"/>
      <c r="J119" s="369"/>
      <c r="K119" s="147"/>
    </row>
    <row r="120" spans="1:11" x14ac:dyDescent="0.25">
      <c r="A120" s="130"/>
      <c r="B120" s="127"/>
      <c r="C120" s="127"/>
      <c r="D120" s="143" t="s">
        <v>46</v>
      </c>
      <c r="E120" s="143"/>
      <c r="F120" s="143"/>
      <c r="G120" s="331">
        <v>9</v>
      </c>
      <c r="H120" s="289">
        <v>7104000</v>
      </c>
      <c r="I120" s="293"/>
      <c r="J120" s="370"/>
      <c r="K120" s="129"/>
    </row>
    <row r="121" spans="1:11" x14ac:dyDescent="0.25">
      <c r="A121" s="130"/>
      <c r="B121" s="127"/>
      <c r="C121" s="127"/>
      <c r="D121" s="143" t="s">
        <v>47</v>
      </c>
      <c r="E121" s="143"/>
      <c r="F121" s="143"/>
      <c r="G121" s="331"/>
      <c r="H121" s="289"/>
      <c r="I121" s="289"/>
      <c r="J121" s="290"/>
      <c r="K121" s="129"/>
    </row>
    <row r="122" spans="1:11" x14ac:dyDescent="0.25">
      <c r="A122" s="130"/>
      <c r="B122" s="127"/>
      <c r="C122" s="127"/>
      <c r="D122" s="143" t="s">
        <v>48</v>
      </c>
      <c r="E122" s="143"/>
      <c r="F122" s="143"/>
      <c r="G122" s="331"/>
      <c r="H122" s="289"/>
      <c r="I122" s="289"/>
      <c r="J122" s="290"/>
      <c r="K122" s="129"/>
    </row>
    <row r="123" spans="1:11" x14ac:dyDescent="0.25">
      <c r="A123" s="130"/>
      <c r="B123" s="127"/>
      <c r="C123" s="127"/>
      <c r="D123" s="152" t="s">
        <v>49</v>
      </c>
      <c r="E123" s="143"/>
      <c r="F123" s="143"/>
      <c r="G123" s="332"/>
      <c r="H123" s="289">
        <v>89908.77</v>
      </c>
      <c r="I123" s="293"/>
      <c r="J123" s="370"/>
      <c r="K123" s="129"/>
    </row>
    <row r="124" spans="1:11" x14ac:dyDescent="0.25">
      <c r="A124" s="130"/>
      <c r="B124" s="127"/>
      <c r="C124" s="127"/>
      <c r="D124" s="152" t="s">
        <v>50</v>
      </c>
      <c r="E124" s="143"/>
      <c r="F124" s="143"/>
      <c r="G124" s="332"/>
      <c r="H124" s="293"/>
      <c r="I124" s="289"/>
      <c r="J124" s="290">
        <v>2821807.23</v>
      </c>
      <c r="K124" s="129"/>
    </row>
    <row r="125" spans="1:11" x14ac:dyDescent="0.25">
      <c r="A125" s="130"/>
      <c r="B125" s="127"/>
      <c r="C125" s="127"/>
      <c r="D125" s="152" t="s">
        <v>51</v>
      </c>
      <c r="E125" s="143"/>
      <c r="F125" s="143"/>
      <c r="G125" s="331"/>
      <c r="H125" s="293"/>
      <c r="I125" s="293"/>
      <c r="J125" s="290"/>
      <c r="K125" s="129"/>
    </row>
    <row r="126" spans="1:11" x14ac:dyDescent="0.25">
      <c r="A126" s="130"/>
      <c r="B126" s="127"/>
      <c r="C126" s="127"/>
      <c r="D126" s="153" t="s">
        <v>52</v>
      </c>
      <c r="E126" s="143"/>
      <c r="F126" s="153"/>
      <c r="G126" s="331">
        <f>G125+G122+G121+G120+G119</f>
        <v>10</v>
      </c>
      <c r="H126" s="289">
        <f>SUM(H119:H123)</f>
        <v>10193908.77</v>
      </c>
      <c r="I126" s="289">
        <f>I121+I122+I124</f>
        <v>0</v>
      </c>
      <c r="J126" s="290">
        <f>J121+J122+J124+J125</f>
        <v>2821807.23</v>
      </c>
      <c r="K126" s="129"/>
    </row>
    <row r="127" spans="1:11" ht="16.5" thickBot="1" x14ac:dyDescent="0.3">
      <c r="A127" s="130"/>
      <c r="B127" s="127"/>
      <c r="C127" s="136"/>
      <c r="D127" s="154" t="s">
        <v>53</v>
      </c>
      <c r="E127" s="155"/>
      <c r="F127" s="154"/>
      <c r="G127" s="351">
        <f>SUM(G126)</f>
        <v>10</v>
      </c>
      <c r="H127" s="469">
        <f>H126+J126</f>
        <v>13015716</v>
      </c>
      <c r="I127" s="470"/>
      <c r="J127" s="471"/>
      <c r="K127" s="129"/>
    </row>
    <row r="128" spans="1:11" ht="15.75" thickBot="1" x14ac:dyDescent="0.3">
      <c r="A128" s="1"/>
      <c r="B128" s="37"/>
      <c r="C128" s="38"/>
      <c r="D128" s="38"/>
      <c r="E128" s="38"/>
      <c r="F128" s="38"/>
      <c r="G128" s="38"/>
      <c r="H128" s="38"/>
      <c r="I128" s="38"/>
      <c r="J128" s="38"/>
      <c r="K128" s="39"/>
    </row>
  </sheetData>
  <mergeCells count="53">
    <mergeCell ref="I53:J53"/>
    <mergeCell ref="I54:J54"/>
    <mergeCell ref="I55:J55"/>
    <mergeCell ref="I56:J56"/>
    <mergeCell ref="I57:J57"/>
    <mergeCell ref="I48:J48"/>
    <mergeCell ref="I49:J49"/>
    <mergeCell ref="I50:J50"/>
    <mergeCell ref="I51:J51"/>
    <mergeCell ref="I52:J52"/>
    <mergeCell ref="E55:F55"/>
    <mergeCell ref="E56:F56"/>
    <mergeCell ref="E57:F57"/>
    <mergeCell ref="H127:J127"/>
    <mergeCell ref="D77:J77"/>
    <mergeCell ref="D83:E83"/>
    <mergeCell ref="F83:F84"/>
    <mergeCell ref="G83:G84"/>
    <mergeCell ref="H83:J83"/>
    <mergeCell ref="D91:I91"/>
    <mergeCell ref="D69:E69"/>
    <mergeCell ref="F69:F70"/>
    <mergeCell ref="G69:G70"/>
    <mergeCell ref="H69:J69"/>
    <mergeCell ref="H117:J117"/>
    <mergeCell ref="H45:H46"/>
    <mergeCell ref="I45:J46"/>
    <mergeCell ref="E46:F46"/>
    <mergeCell ref="E58:F58"/>
    <mergeCell ref="I58:J58"/>
    <mergeCell ref="E47:F47"/>
    <mergeCell ref="I47:J47"/>
    <mergeCell ref="D45:F45"/>
    <mergeCell ref="G45:G46"/>
    <mergeCell ref="E48:F48"/>
    <mergeCell ref="E49:F49"/>
    <mergeCell ref="E50:F50"/>
    <mergeCell ref="E51:F51"/>
    <mergeCell ref="E52:F52"/>
    <mergeCell ref="E53:F53"/>
    <mergeCell ref="E54:F54"/>
    <mergeCell ref="C3:J5"/>
    <mergeCell ref="D15:E15"/>
    <mergeCell ref="F15:F16"/>
    <mergeCell ref="G15:G16"/>
    <mergeCell ref="H15:H16"/>
    <mergeCell ref="I15:I16"/>
    <mergeCell ref="J15:J16"/>
    <mergeCell ref="H8:I8"/>
    <mergeCell ref="H9:I9"/>
    <mergeCell ref="H10:I10"/>
    <mergeCell ref="H11:I11"/>
    <mergeCell ref="G7:I7"/>
  </mergeCells>
  <pageMargins left="0.31496062992125984" right="0.31496062992125984" top="0.74803149606299213" bottom="0.74803149606299213" header="0.31496062992125984" footer="0.31496062992125984"/>
  <pageSetup paperSize="9" scale="5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125"/>
  <sheetViews>
    <sheetView topLeftCell="A22" workbookViewId="0">
      <selection activeCell="I47" sqref="I47:J52"/>
    </sheetView>
  </sheetViews>
  <sheetFormatPr defaultRowHeight="15" x14ac:dyDescent="0.25"/>
  <cols>
    <col min="1" max="1" width="4.28515625" customWidth="1"/>
    <col min="2" max="2" width="4.5703125" customWidth="1"/>
    <col min="3" max="3" width="6.140625" customWidth="1"/>
    <col min="4" max="4" width="26.28515625" customWidth="1"/>
    <col min="5" max="5" width="25.28515625" customWidth="1"/>
    <col min="6" max="6" width="27.28515625" customWidth="1"/>
    <col min="7" max="7" width="31.85546875" customWidth="1"/>
    <col min="8" max="8" width="26.140625" customWidth="1"/>
    <col min="9" max="9" width="20.5703125" customWidth="1"/>
    <col min="10" max="10" width="16.5703125" customWidth="1"/>
    <col min="11" max="11" width="3.7109375" customWidth="1"/>
  </cols>
  <sheetData>
    <row r="1" spans="1:11" ht="15.75" thickBot="1" x14ac:dyDescent="0.3">
      <c r="A1" s="1"/>
      <c r="B1" s="1"/>
      <c r="C1" s="1"/>
      <c r="D1" s="1"/>
      <c r="E1" s="1"/>
      <c r="F1" s="1"/>
      <c r="G1" s="1"/>
      <c r="H1" s="1"/>
      <c r="I1" s="1"/>
      <c r="J1" s="1"/>
      <c r="K1" s="1"/>
    </row>
    <row r="2" spans="1:11" ht="15.75" x14ac:dyDescent="0.25">
      <c r="A2" s="6"/>
      <c r="B2" s="2"/>
      <c r="C2" s="3" t="s">
        <v>3</v>
      </c>
      <c r="D2" s="4"/>
      <c r="E2" s="4"/>
      <c r="F2" s="4"/>
      <c r="G2" s="4"/>
      <c r="H2" s="4"/>
      <c r="I2" s="4"/>
      <c r="J2" s="4"/>
      <c r="K2" s="5"/>
    </row>
    <row r="3" spans="1:11" x14ac:dyDescent="0.25">
      <c r="A3" s="1"/>
      <c r="B3" s="7"/>
      <c r="C3" s="438" t="s">
        <v>86</v>
      </c>
      <c r="D3" s="438"/>
      <c r="E3" s="438"/>
      <c r="F3" s="438"/>
      <c r="G3" s="438"/>
      <c r="H3" s="438"/>
      <c r="I3" s="438"/>
      <c r="J3" s="438"/>
      <c r="K3" s="8"/>
    </row>
    <row r="4" spans="1:11" x14ac:dyDescent="0.25">
      <c r="A4" s="1"/>
      <c r="B4" s="7"/>
      <c r="C4" s="438"/>
      <c r="D4" s="438"/>
      <c r="E4" s="438"/>
      <c r="F4" s="438"/>
      <c r="G4" s="438"/>
      <c r="H4" s="438"/>
      <c r="I4" s="438"/>
      <c r="J4" s="438"/>
      <c r="K4" s="8"/>
    </row>
    <row r="5" spans="1:11" x14ac:dyDescent="0.25">
      <c r="A5" s="1"/>
      <c r="B5" s="7"/>
      <c r="C5" s="438"/>
      <c r="D5" s="438"/>
      <c r="E5" s="438"/>
      <c r="F5" s="438"/>
      <c r="G5" s="438"/>
      <c r="H5" s="438"/>
      <c r="I5" s="438"/>
      <c r="J5" s="438"/>
      <c r="K5" s="8"/>
    </row>
    <row r="6" spans="1:11" x14ac:dyDescent="0.25">
      <c r="A6" s="1"/>
      <c r="B6" s="7"/>
      <c r="C6" s="178"/>
      <c r="D6" s="178"/>
      <c r="E6" s="178"/>
      <c r="F6" s="178"/>
      <c r="G6" s="178"/>
      <c r="H6" s="178"/>
      <c r="I6" s="178"/>
      <c r="J6" s="178"/>
      <c r="K6" s="8"/>
    </row>
    <row r="7" spans="1:11" x14ac:dyDescent="0.25">
      <c r="A7" s="11"/>
      <c r="B7" s="9"/>
      <c r="C7" s="10" t="s">
        <v>0</v>
      </c>
      <c r="D7" s="11"/>
      <c r="E7" s="12" t="s">
        <v>91</v>
      </c>
      <c r="F7" s="10"/>
      <c r="G7" s="448" t="s">
        <v>4</v>
      </c>
      <c r="H7" s="448"/>
      <c r="I7" s="448"/>
      <c r="J7" s="13"/>
      <c r="K7" s="14"/>
    </row>
    <row r="8" spans="1:11" x14ac:dyDescent="0.25">
      <c r="A8" s="11"/>
      <c r="B8" s="9"/>
      <c r="C8" s="10" t="s">
        <v>1</v>
      </c>
      <c r="D8" s="11"/>
      <c r="E8" s="15" t="s">
        <v>101</v>
      </c>
      <c r="F8" s="10"/>
      <c r="G8" s="294" t="s">
        <v>5</v>
      </c>
      <c r="H8" s="495" t="s">
        <v>351</v>
      </c>
      <c r="I8" s="495"/>
      <c r="J8" s="10"/>
      <c r="K8" s="14"/>
    </row>
    <row r="9" spans="1:11" x14ac:dyDescent="0.25">
      <c r="A9" s="11"/>
      <c r="B9" s="9"/>
      <c r="C9" s="10" t="s">
        <v>83</v>
      </c>
      <c r="D9" s="10"/>
      <c r="E9" s="288">
        <v>9162578</v>
      </c>
      <c r="F9" s="10" t="s">
        <v>6</v>
      </c>
      <c r="G9" s="144" t="s">
        <v>7</v>
      </c>
      <c r="H9" s="495" t="s">
        <v>213</v>
      </c>
      <c r="I9" s="495"/>
      <c r="J9" s="10"/>
      <c r="K9" s="14"/>
    </row>
    <row r="10" spans="1:11" x14ac:dyDescent="0.25">
      <c r="A10" s="11"/>
      <c r="B10" s="9"/>
      <c r="C10" s="10"/>
      <c r="D10" s="10"/>
      <c r="E10" s="10"/>
      <c r="F10" s="10"/>
      <c r="G10" s="144" t="s">
        <v>8</v>
      </c>
      <c r="H10" s="495">
        <v>357</v>
      </c>
      <c r="I10" s="495"/>
      <c r="J10" s="10"/>
      <c r="K10" s="14"/>
    </row>
    <row r="11" spans="1:11" x14ac:dyDescent="0.25">
      <c r="A11" s="11"/>
      <c r="B11" s="9"/>
      <c r="C11" s="10"/>
      <c r="D11" s="10"/>
      <c r="E11" s="10"/>
      <c r="F11" s="10"/>
      <c r="G11" s="144" t="s">
        <v>9</v>
      </c>
      <c r="H11" s="495">
        <v>7200070820</v>
      </c>
      <c r="I11" s="495"/>
      <c r="J11" s="10"/>
      <c r="K11" s="14"/>
    </row>
    <row r="12" spans="1:11" ht="15.75" thickBot="1" x14ac:dyDescent="0.3">
      <c r="A12" s="1"/>
      <c r="B12" s="7"/>
      <c r="C12" s="17"/>
      <c r="D12" s="17"/>
      <c r="E12" s="17"/>
      <c r="F12" s="17"/>
      <c r="G12" s="17"/>
      <c r="H12" s="17"/>
      <c r="I12" s="17"/>
      <c r="J12" s="17"/>
      <c r="K12" s="8"/>
    </row>
    <row r="13" spans="1:11" x14ac:dyDescent="0.25">
      <c r="A13" s="17"/>
      <c r="B13" s="7"/>
      <c r="C13" s="18"/>
      <c r="D13" s="19" t="s">
        <v>10</v>
      </c>
      <c r="E13" s="20"/>
      <c r="F13" s="20"/>
      <c r="G13" s="20"/>
      <c r="H13" s="20"/>
      <c r="I13" s="20"/>
      <c r="J13" s="21"/>
      <c r="K13" s="8"/>
    </row>
    <row r="14" spans="1:11" ht="15.75" thickBot="1" x14ac:dyDescent="0.3">
      <c r="A14" s="1"/>
      <c r="B14" s="7"/>
      <c r="C14" s="7"/>
      <c r="D14" s="10"/>
      <c r="E14" s="17"/>
      <c r="F14" s="17"/>
      <c r="G14" s="17"/>
      <c r="H14" s="17"/>
      <c r="I14" s="17"/>
      <c r="J14" s="8"/>
      <c r="K14" s="8"/>
    </row>
    <row r="15" spans="1:11" x14ac:dyDescent="0.25">
      <c r="A15" s="1"/>
      <c r="B15" s="7"/>
      <c r="C15" s="7"/>
      <c r="D15" s="439" t="s">
        <v>11</v>
      </c>
      <c r="E15" s="440"/>
      <c r="F15" s="441" t="s">
        <v>56</v>
      </c>
      <c r="G15" s="441" t="s">
        <v>54</v>
      </c>
      <c r="H15" s="443" t="s">
        <v>55</v>
      </c>
      <c r="I15" s="443" t="s">
        <v>57</v>
      </c>
      <c r="J15" s="445" t="s">
        <v>14</v>
      </c>
      <c r="K15" s="8"/>
    </row>
    <row r="16" spans="1:11" ht="38.25" x14ac:dyDescent="0.25">
      <c r="A16" s="1"/>
      <c r="B16" s="7"/>
      <c r="C16" s="7"/>
      <c r="D16" s="161" t="s">
        <v>59</v>
      </c>
      <c r="E16" s="159" t="s">
        <v>60</v>
      </c>
      <c r="F16" s="442"/>
      <c r="G16" s="442"/>
      <c r="H16" s="444"/>
      <c r="I16" s="444"/>
      <c r="J16" s="446"/>
      <c r="K16" s="8"/>
    </row>
    <row r="17" spans="1:16" x14ac:dyDescent="0.25">
      <c r="A17" s="1"/>
      <c r="B17" s="7"/>
      <c r="C17" s="7"/>
      <c r="D17" s="520" t="s">
        <v>476</v>
      </c>
      <c r="E17" s="485"/>
      <c r="F17" s="312">
        <v>1003</v>
      </c>
      <c r="G17" s="24" t="s">
        <v>479</v>
      </c>
      <c r="H17" s="25" t="s">
        <v>353</v>
      </c>
      <c r="I17" s="25" t="s">
        <v>332</v>
      </c>
      <c r="J17" s="374">
        <v>1000000</v>
      </c>
      <c r="K17" s="8"/>
    </row>
    <row r="18" spans="1:16" x14ac:dyDescent="0.25">
      <c r="A18" s="1"/>
      <c r="B18" s="7"/>
      <c r="C18" s="7"/>
      <c r="D18" s="26" t="s">
        <v>352</v>
      </c>
      <c r="E18" s="27" t="s">
        <v>242</v>
      </c>
      <c r="F18" s="313">
        <v>76</v>
      </c>
      <c r="G18" s="27" t="s">
        <v>480</v>
      </c>
      <c r="H18" s="28" t="s">
        <v>353</v>
      </c>
      <c r="I18" s="25" t="s">
        <v>332</v>
      </c>
      <c r="J18" s="302">
        <v>450000</v>
      </c>
      <c r="K18" s="8"/>
    </row>
    <row r="19" spans="1:16" x14ac:dyDescent="0.25">
      <c r="A19" s="1"/>
      <c r="B19" s="7"/>
      <c r="C19" s="7"/>
      <c r="D19" s="26" t="s">
        <v>354</v>
      </c>
      <c r="E19" s="27" t="s">
        <v>355</v>
      </c>
      <c r="F19" s="313">
        <v>657</v>
      </c>
      <c r="G19" s="27" t="s">
        <v>383</v>
      </c>
      <c r="H19" s="28" t="s">
        <v>380</v>
      </c>
      <c r="I19" s="25" t="s">
        <v>332</v>
      </c>
      <c r="J19" s="302">
        <v>300000</v>
      </c>
      <c r="K19" s="8"/>
    </row>
    <row r="20" spans="1:16" x14ac:dyDescent="0.25">
      <c r="A20" s="1"/>
      <c r="B20" s="7"/>
      <c r="C20" s="7"/>
      <c r="D20" s="26" t="s">
        <v>356</v>
      </c>
      <c r="E20" s="27" t="s">
        <v>242</v>
      </c>
      <c r="F20" s="313">
        <v>43</v>
      </c>
      <c r="G20" s="27" t="s">
        <v>381</v>
      </c>
      <c r="H20" s="28" t="s">
        <v>250</v>
      </c>
      <c r="I20" s="25" t="s">
        <v>332</v>
      </c>
      <c r="J20" s="302">
        <v>250000</v>
      </c>
      <c r="K20" s="8"/>
    </row>
    <row r="21" spans="1:16" x14ac:dyDescent="0.25">
      <c r="A21" s="1"/>
      <c r="B21" s="7"/>
      <c r="C21" s="7"/>
      <c r="D21" s="26" t="s">
        <v>357</v>
      </c>
      <c r="E21" s="27" t="s">
        <v>212</v>
      </c>
      <c r="F21" s="313"/>
      <c r="G21" s="392" t="s">
        <v>382</v>
      </c>
      <c r="H21" s="28" t="s">
        <v>250</v>
      </c>
      <c r="I21" s="25" t="s">
        <v>332</v>
      </c>
      <c r="J21" s="302">
        <v>500000</v>
      </c>
      <c r="K21" s="8"/>
    </row>
    <row r="22" spans="1:16" x14ac:dyDescent="0.25">
      <c r="A22" s="1"/>
      <c r="B22" s="7"/>
      <c r="C22" s="7"/>
      <c r="D22" s="26"/>
      <c r="E22" s="27"/>
      <c r="F22" s="313"/>
      <c r="G22" s="27"/>
      <c r="H22" s="28"/>
      <c r="I22" s="28"/>
      <c r="J22" s="302"/>
      <c r="K22" s="8"/>
    </row>
    <row r="23" spans="1:16" x14ac:dyDescent="0.25">
      <c r="A23" s="1"/>
      <c r="B23" s="7"/>
      <c r="C23" s="7"/>
      <c r="D23" s="26"/>
      <c r="E23" s="27"/>
      <c r="F23" s="341">
        <f>SUM(F17:F22)</f>
        <v>1779</v>
      </c>
      <c r="G23" s="362" t="s">
        <v>212</v>
      </c>
      <c r="H23" s="362" t="s">
        <v>2</v>
      </c>
      <c r="I23" s="338"/>
      <c r="J23" s="339">
        <f>SUM(J17:J22)</f>
        <v>2500000</v>
      </c>
      <c r="K23" s="8"/>
      <c r="P23" t="s">
        <v>212</v>
      </c>
    </row>
    <row r="24" spans="1:16" ht="15.75" thickBot="1" x14ac:dyDescent="0.3">
      <c r="A24" s="1"/>
      <c r="B24" s="7"/>
      <c r="C24" s="7"/>
      <c r="D24" s="31"/>
      <c r="E24" s="32"/>
      <c r="F24" s="32" t="s">
        <v>212</v>
      </c>
      <c r="G24" s="32"/>
      <c r="H24" s="33"/>
      <c r="I24" s="33"/>
      <c r="J24" s="158"/>
      <c r="K24" s="8"/>
    </row>
    <row r="25" spans="1:16" x14ac:dyDescent="0.25">
      <c r="A25" s="1"/>
      <c r="B25" s="7"/>
      <c r="C25" s="7"/>
      <c r="D25" s="1" t="s">
        <v>58</v>
      </c>
      <c r="E25" s="17"/>
      <c r="F25" s="17"/>
      <c r="G25" s="17"/>
      <c r="H25" s="17"/>
      <c r="I25" s="17"/>
      <c r="J25" s="8"/>
      <c r="K25" s="8"/>
    </row>
    <row r="26" spans="1:16" x14ac:dyDescent="0.25">
      <c r="A26" s="1"/>
      <c r="B26" s="7"/>
      <c r="C26" s="7"/>
      <c r="D26" s="1" t="s">
        <v>90</v>
      </c>
      <c r="E26" s="34"/>
      <c r="F26" s="34"/>
      <c r="G26" s="34"/>
      <c r="H26" s="34"/>
      <c r="I26" s="34"/>
      <c r="J26" s="35"/>
      <c r="K26" s="8"/>
    </row>
    <row r="27" spans="1:16" x14ac:dyDescent="0.25">
      <c r="A27" s="1"/>
      <c r="B27" s="7"/>
      <c r="C27" s="7"/>
      <c r="D27" s="160" t="s">
        <v>61</v>
      </c>
      <c r="E27" s="34"/>
      <c r="F27" s="34"/>
      <c r="G27" s="34"/>
      <c r="H27" s="34"/>
      <c r="I27" s="34"/>
      <c r="J27" s="35"/>
      <c r="K27" s="8"/>
    </row>
    <row r="28" spans="1:16" x14ac:dyDescent="0.25">
      <c r="A28" s="1"/>
      <c r="B28" s="7"/>
      <c r="C28" s="7"/>
      <c r="D28" s="17" t="s">
        <v>62</v>
      </c>
      <c r="E28" s="34"/>
      <c r="F28" s="34"/>
      <c r="G28" s="34"/>
      <c r="H28" s="34"/>
      <c r="I28" s="34"/>
      <c r="J28" s="35"/>
      <c r="K28" s="8"/>
    </row>
    <row r="29" spans="1:16" x14ac:dyDescent="0.25">
      <c r="A29" s="1"/>
      <c r="B29" s="7"/>
      <c r="C29" s="7"/>
      <c r="D29" s="36" t="s">
        <v>87</v>
      </c>
      <c r="E29" s="34"/>
      <c r="F29" s="34"/>
      <c r="G29" s="34"/>
      <c r="H29" s="34"/>
      <c r="I29" s="34"/>
      <c r="J29" s="35"/>
      <c r="K29" s="8"/>
    </row>
    <row r="30" spans="1:16" x14ac:dyDescent="0.25">
      <c r="A30" s="1"/>
      <c r="B30" s="7"/>
      <c r="C30" s="7"/>
      <c r="D30" s="36" t="s">
        <v>80</v>
      </c>
      <c r="E30" s="34"/>
      <c r="F30" s="34"/>
      <c r="G30" s="34"/>
      <c r="H30" s="34"/>
      <c r="I30" s="34"/>
      <c r="J30" s="35"/>
      <c r="K30" s="8"/>
    </row>
    <row r="31" spans="1:16" x14ac:dyDescent="0.25">
      <c r="A31" s="1"/>
      <c r="B31" s="7"/>
      <c r="C31" s="7"/>
      <c r="D31" s="169"/>
      <c r="E31" s="34"/>
      <c r="F31" s="34"/>
      <c r="G31" s="34"/>
      <c r="H31" s="34"/>
      <c r="I31" s="34"/>
      <c r="J31" s="35"/>
      <c r="K31" s="8"/>
    </row>
    <row r="32" spans="1:16" x14ac:dyDescent="0.25">
      <c r="A32" s="1"/>
      <c r="B32" s="7"/>
      <c r="C32" s="7"/>
      <c r="D32" s="17" t="s">
        <v>89</v>
      </c>
      <c r="E32" s="34"/>
      <c r="F32" s="34"/>
      <c r="G32" s="34"/>
      <c r="H32" s="34"/>
      <c r="I32" s="34"/>
      <c r="J32" s="35"/>
      <c r="K32" s="8"/>
    </row>
    <row r="33" spans="1:11" x14ac:dyDescent="0.25">
      <c r="A33" s="1"/>
      <c r="B33" s="7"/>
      <c r="C33" s="7"/>
      <c r="D33" s="17" t="s">
        <v>63</v>
      </c>
      <c r="E33" s="34"/>
      <c r="F33" s="34"/>
      <c r="G33" s="34"/>
      <c r="H33" s="34"/>
      <c r="I33" s="34"/>
      <c r="J33" s="35"/>
      <c r="K33" s="8"/>
    </row>
    <row r="34" spans="1:11" x14ac:dyDescent="0.25">
      <c r="A34" s="1"/>
      <c r="B34" s="7"/>
      <c r="C34" s="7"/>
      <c r="D34" s="17" t="s">
        <v>79</v>
      </c>
      <c r="E34" s="34"/>
      <c r="F34" s="34"/>
      <c r="G34" s="34"/>
      <c r="H34" s="34"/>
      <c r="I34" s="34"/>
      <c r="J34" s="35"/>
      <c r="K34" s="8"/>
    </row>
    <row r="35" spans="1:11" x14ac:dyDescent="0.25">
      <c r="A35" s="1"/>
      <c r="B35" s="7"/>
      <c r="C35" s="7"/>
      <c r="D35" s="17" t="s">
        <v>64</v>
      </c>
      <c r="E35" s="34"/>
      <c r="F35" s="34"/>
      <c r="G35" s="34"/>
      <c r="H35" s="34"/>
      <c r="I35" s="34"/>
      <c r="J35" s="35"/>
      <c r="K35" s="8"/>
    </row>
    <row r="36" spans="1:11" x14ac:dyDescent="0.25">
      <c r="A36" s="1"/>
      <c r="B36" s="7"/>
      <c r="C36" s="7"/>
      <c r="D36" s="17" t="s">
        <v>65</v>
      </c>
      <c r="E36" s="34"/>
      <c r="F36" s="34"/>
      <c r="G36" s="34"/>
      <c r="H36" s="34"/>
      <c r="I36" s="34"/>
      <c r="J36" s="35"/>
      <c r="K36" s="8"/>
    </row>
    <row r="37" spans="1:11" x14ac:dyDescent="0.25">
      <c r="A37" s="1"/>
      <c r="B37" s="7"/>
      <c r="C37" s="7"/>
      <c r="D37" s="17" t="s">
        <v>66</v>
      </c>
      <c r="E37" s="34"/>
      <c r="F37" s="34"/>
      <c r="G37" s="34"/>
      <c r="H37" s="34"/>
      <c r="I37" s="34"/>
      <c r="J37" s="35"/>
      <c r="K37" s="8"/>
    </row>
    <row r="38" spans="1:11" x14ac:dyDescent="0.25">
      <c r="A38" s="1"/>
      <c r="B38" s="7"/>
      <c r="C38" s="7"/>
      <c r="D38" s="17" t="s">
        <v>67</v>
      </c>
      <c r="E38" s="34"/>
      <c r="F38" s="34"/>
      <c r="G38" s="34"/>
      <c r="H38" s="34"/>
      <c r="I38" s="34"/>
      <c r="J38" s="35"/>
      <c r="K38" s="8"/>
    </row>
    <row r="39" spans="1:11" x14ac:dyDescent="0.25">
      <c r="A39" s="1"/>
      <c r="B39" s="7"/>
      <c r="C39" s="7"/>
      <c r="D39" s="17" t="s">
        <v>68</v>
      </c>
      <c r="E39" s="34"/>
      <c r="F39" s="34"/>
      <c r="G39" s="34"/>
      <c r="H39" s="34"/>
      <c r="I39" s="34"/>
      <c r="J39" s="35"/>
      <c r="K39" s="8"/>
    </row>
    <row r="40" spans="1:11" ht="15.75" thickBot="1" x14ac:dyDescent="0.3">
      <c r="A40" s="1"/>
      <c r="B40" s="7"/>
      <c r="C40" s="37"/>
      <c r="D40" s="38"/>
      <c r="E40" s="38"/>
      <c r="F40" s="38"/>
      <c r="G40" s="38"/>
      <c r="H40" s="38"/>
      <c r="I40" s="38"/>
      <c r="J40" s="39"/>
      <c r="K40" s="8"/>
    </row>
    <row r="41" spans="1:11" x14ac:dyDescent="0.25">
      <c r="A41" s="1"/>
      <c r="B41" s="7"/>
      <c r="C41" s="17"/>
      <c r="D41" s="17"/>
      <c r="E41" s="17"/>
      <c r="F41" s="17"/>
      <c r="G41" s="17"/>
      <c r="H41" s="17"/>
      <c r="I41" s="17"/>
      <c r="J41" s="17"/>
      <c r="K41" s="8"/>
    </row>
    <row r="42" spans="1:11" ht="15.75" thickBot="1" x14ac:dyDescent="0.3">
      <c r="A42" s="1"/>
      <c r="B42" s="7"/>
      <c r="C42" s="17"/>
      <c r="D42" s="17"/>
      <c r="E42" s="17"/>
      <c r="F42" s="17"/>
      <c r="G42" s="17"/>
      <c r="H42" s="17"/>
      <c r="I42" s="17"/>
      <c r="J42" s="17"/>
      <c r="K42" s="8"/>
    </row>
    <row r="43" spans="1:11" x14ac:dyDescent="0.25">
      <c r="A43" s="1"/>
      <c r="B43" s="7"/>
      <c r="C43" s="18"/>
      <c r="D43" s="19" t="s">
        <v>18</v>
      </c>
      <c r="E43" s="20"/>
      <c r="F43" s="20"/>
      <c r="G43" s="20"/>
      <c r="H43" s="20"/>
      <c r="I43" s="20"/>
      <c r="J43" s="21"/>
      <c r="K43" s="8"/>
    </row>
    <row r="44" spans="1:11" ht="15.75" thickBot="1" x14ac:dyDescent="0.3">
      <c r="A44" s="1"/>
      <c r="B44" s="7"/>
      <c r="C44" s="7"/>
      <c r="D44" s="10"/>
      <c r="E44" s="17"/>
      <c r="F44" s="17"/>
      <c r="G44" s="17"/>
      <c r="H44" s="17"/>
      <c r="I44" s="17"/>
      <c r="J44" s="8"/>
      <c r="K44" s="8"/>
    </row>
    <row r="45" spans="1:11" x14ac:dyDescent="0.25">
      <c r="A45" s="1"/>
      <c r="B45" s="7"/>
      <c r="C45" s="7"/>
      <c r="D45" s="460" t="s">
        <v>11</v>
      </c>
      <c r="E45" s="461"/>
      <c r="F45" s="462"/>
      <c r="G45" s="449" t="s">
        <v>12</v>
      </c>
      <c r="H45" s="449" t="s">
        <v>13</v>
      </c>
      <c r="I45" s="451" t="s">
        <v>14</v>
      </c>
      <c r="J45" s="452"/>
      <c r="K45" s="8"/>
    </row>
    <row r="46" spans="1:11" x14ac:dyDescent="0.25">
      <c r="A46" s="1"/>
      <c r="B46" s="7"/>
      <c r="C46" s="7"/>
      <c r="D46" s="22" t="s">
        <v>15</v>
      </c>
      <c r="E46" s="455" t="s">
        <v>16</v>
      </c>
      <c r="F46" s="456"/>
      <c r="G46" s="450"/>
      <c r="H46" s="450"/>
      <c r="I46" s="453"/>
      <c r="J46" s="454"/>
      <c r="K46" s="8"/>
    </row>
    <row r="47" spans="1:11" x14ac:dyDescent="0.25">
      <c r="A47" s="1"/>
      <c r="B47" s="7"/>
      <c r="C47" s="7"/>
      <c r="D47" s="26" t="s">
        <v>358</v>
      </c>
      <c r="E47" s="484" t="s">
        <v>242</v>
      </c>
      <c r="F47" s="485"/>
      <c r="G47" s="381" t="s">
        <v>269</v>
      </c>
      <c r="H47" s="299" t="s">
        <v>359</v>
      </c>
      <c r="I47" s="478">
        <v>250000</v>
      </c>
      <c r="J47" s="479"/>
      <c r="K47" s="8"/>
    </row>
    <row r="48" spans="1:11" x14ac:dyDescent="0.25">
      <c r="A48" s="1"/>
      <c r="B48" s="7"/>
      <c r="C48" s="7"/>
      <c r="D48" s="26" t="s">
        <v>360</v>
      </c>
      <c r="E48" s="484" t="s">
        <v>242</v>
      </c>
      <c r="F48" s="485"/>
      <c r="G48" s="299" t="s">
        <v>367</v>
      </c>
      <c r="H48" s="299" t="s">
        <v>371</v>
      </c>
      <c r="I48" s="478">
        <v>450000</v>
      </c>
      <c r="J48" s="479"/>
      <c r="K48" s="8"/>
    </row>
    <row r="49" spans="1:11" x14ac:dyDescent="0.25">
      <c r="A49" s="1"/>
      <c r="B49" s="7"/>
      <c r="C49" s="7"/>
      <c r="D49" s="26" t="s">
        <v>357</v>
      </c>
      <c r="E49" s="484" t="s">
        <v>212</v>
      </c>
      <c r="F49" s="485"/>
      <c r="G49" s="299" t="s">
        <v>367</v>
      </c>
      <c r="H49" s="299" t="s">
        <v>361</v>
      </c>
      <c r="I49" s="478">
        <v>700000</v>
      </c>
      <c r="J49" s="479"/>
      <c r="K49" s="8"/>
    </row>
    <row r="50" spans="1:11" x14ac:dyDescent="0.25">
      <c r="A50" s="1"/>
      <c r="B50" s="7"/>
      <c r="C50" s="7"/>
      <c r="D50" s="26" t="s">
        <v>513</v>
      </c>
      <c r="E50" s="484" t="s">
        <v>372</v>
      </c>
      <c r="F50" s="485"/>
      <c r="G50" s="381" t="s">
        <v>368</v>
      </c>
      <c r="H50" s="299" t="s">
        <v>362</v>
      </c>
      <c r="I50" s="478">
        <v>900000</v>
      </c>
      <c r="J50" s="479"/>
      <c r="K50" s="8"/>
    </row>
    <row r="51" spans="1:11" x14ac:dyDescent="0.25">
      <c r="A51" s="1"/>
      <c r="B51" s="7"/>
      <c r="C51" s="7"/>
      <c r="D51" s="26" t="s">
        <v>363</v>
      </c>
      <c r="E51" s="484" t="s">
        <v>242</v>
      </c>
      <c r="F51" s="485"/>
      <c r="G51" s="381" t="s">
        <v>369</v>
      </c>
      <c r="H51" s="299" t="s">
        <v>364</v>
      </c>
      <c r="I51" s="478">
        <v>100000</v>
      </c>
      <c r="J51" s="479"/>
      <c r="K51" s="8"/>
    </row>
    <row r="52" spans="1:11" x14ac:dyDescent="0.25">
      <c r="A52" s="1"/>
      <c r="B52" s="7"/>
      <c r="C52" s="7"/>
      <c r="D52" s="26" t="s">
        <v>365</v>
      </c>
      <c r="E52" s="484" t="s">
        <v>242</v>
      </c>
      <c r="F52" s="485"/>
      <c r="G52" s="381" t="s">
        <v>366</v>
      </c>
      <c r="H52" s="299" t="s">
        <v>370</v>
      </c>
      <c r="I52" s="478">
        <v>501253.8</v>
      </c>
      <c r="J52" s="479"/>
      <c r="K52" s="8"/>
    </row>
    <row r="53" spans="1:11" x14ac:dyDescent="0.25">
      <c r="A53" s="1"/>
      <c r="B53" s="7"/>
      <c r="C53" s="7"/>
      <c r="D53" s="26"/>
      <c r="E53" s="476"/>
      <c r="F53" s="477"/>
      <c r="G53" s="43"/>
      <c r="H53" s="44"/>
      <c r="I53" s="478"/>
      <c r="J53" s="479"/>
      <c r="K53" s="8"/>
    </row>
    <row r="54" spans="1:11" x14ac:dyDescent="0.25">
      <c r="A54" s="1"/>
      <c r="B54" s="7"/>
      <c r="C54" s="7"/>
      <c r="D54" s="26"/>
      <c r="E54" s="476"/>
      <c r="F54" s="477"/>
      <c r="G54" s="328" t="s">
        <v>2</v>
      </c>
      <c r="H54" s="329"/>
      <c r="I54" s="480">
        <f>SUM(I47:I53)</f>
        <v>2901253.8</v>
      </c>
      <c r="J54" s="481"/>
      <c r="K54" s="8"/>
    </row>
    <row r="55" spans="1:11" ht="15.75" thickBot="1" x14ac:dyDescent="0.3">
      <c r="A55" s="1"/>
      <c r="B55" s="7"/>
      <c r="C55" s="7"/>
      <c r="D55" s="31"/>
      <c r="E55" s="488"/>
      <c r="F55" s="489"/>
      <c r="G55" s="47"/>
      <c r="H55" s="48"/>
      <c r="I55" s="488"/>
      <c r="J55" s="490"/>
      <c r="K55" s="8"/>
    </row>
    <row r="56" spans="1:11" x14ac:dyDescent="0.25">
      <c r="A56" s="1"/>
      <c r="B56" s="7"/>
      <c r="C56" s="7"/>
      <c r="D56" s="17" t="s">
        <v>19</v>
      </c>
      <c r="E56" s="34"/>
      <c r="F56" s="34"/>
      <c r="G56" s="34"/>
      <c r="H56" s="34"/>
      <c r="I56" s="34"/>
      <c r="J56" s="35"/>
      <c r="K56" s="8"/>
    </row>
    <row r="57" spans="1:11" x14ac:dyDescent="0.25">
      <c r="A57" s="1"/>
      <c r="B57" s="7"/>
      <c r="C57" s="7"/>
      <c r="D57" s="36" t="s">
        <v>69</v>
      </c>
      <c r="E57" s="34"/>
      <c r="F57" s="34"/>
      <c r="G57" s="34"/>
      <c r="H57" s="34"/>
      <c r="I57" s="34"/>
      <c r="J57" s="35"/>
      <c r="K57" s="8"/>
    </row>
    <row r="58" spans="1:11" x14ac:dyDescent="0.25">
      <c r="A58" s="1"/>
      <c r="B58" s="7"/>
      <c r="C58" s="7"/>
      <c r="D58" s="17" t="s">
        <v>88</v>
      </c>
      <c r="E58" s="36"/>
      <c r="F58" s="49"/>
      <c r="G58" s="50"/>
      <c r="H58" s="50"/>
      <c r="I58" s="50"/>
      <c r="J58" s="51"/>
      <c r="K58" s="8"/>
    </row>
    <row r="59" spans="1:11" x14ac:dyDescent="0.25">
      <c r="A59" s="1"/>
      <c r="B59" s="7"/>
      <c r="C59" s="7"/>
      <c r="D59" s="36" t="s">
        <v>70</v>
      </c>
      <c r="E59" s="36"/>
      <c r="F59" s="49"/>
      <c r="G59" s="50"/>
      <c r="H59" s="50"/>
      <c r="I59" s="50"/>
      <c r="J59" s="51"/>
      <c r="K59" s="8"/>
    </row>
    <row r="60" spans="1:11" x14ac:dyDescent="0.25">
      <c r="A60" s="1"/>
      <c r="B60" s="7"/>
      <c r="C60" s="7"/>
      <c r="D60" s="36" t="s">
        <v>71</v>
      </c>
      <c r="E60" s="34"/>
      <c r="F60" s="34"/>
      <c r="G60" s="34"/>
      <c r="H60" s="34"/>
      <c r="I60" s="34"/>
      <c r="J60" s="35"/>
      <c r="K60" s="8"/>
    </row>
    <row r="61" spans="1:11" x14ac:dyDescent="0.25">
      <c r="A61" s="1"/>
      <c r="B61" s="7"/>
      <c r="C61" s="7"/>
      <c r="D61" s="36" t="s">
        <v>75</v>
      </c>
      <c r="E61" s="34"/>
      <c r="F61" s="34"/>
      <c r="G61" s="34"/>
      <c r="H61" s="34"/>
      <c r="I61" s="34"/>
      <c r="J61" s="35"/>
      <c r="K61" s="8"/>
    </row>
    <row r="62" spans="1:11" ht="15.75" thickBot="1" x14ac:dyDescent="0.3">
      <c r="A62" s="1"/>
      <c r="B62" s="7"/>
      <c r="C62" s="37"/>
      <c r="D62" s="38" t="s">
        <v>76</v>
      </c>
      <c r="E62" s="52"/>
      <c r="F62" s="52"/>
      <c r="G62" s="52"/>
      <c r="H62" s="52"/>
      <c r="I62" s="52"/>
      <c r="J62" s="53"/>
      <c r="K62" s="8"/>
    </row>
    <row r="63" spans="1:11" ht="15.75" thickBot="1" x14ac:dyDescent="0.3">
      <c r="A63" s="1"/>
      <c r="B63" s="7"/>
      <c r="C63" s="17"/>
      <c r="D63" s="17"/>
      <c r="E63" s="17"/>
      <c r="F63" s="17"/>
      <c r="G63" s="17"/>
      <c r="H63" s="17"/>
      <c r="I63" s="17"/>
      <c r="J63" s="17"/>
      <c r="K63" s="8"/>
    </row>
    <row r="64" spans="1:11" x14ac:dyDescent="0.25">
      <c r="A64" s="1"/>
      <c r="B64" s="7"/>
      <c r="C64" s="2"/>
      <c r="D64" s="54" t="s">
        <v>20</v>
      </c>
      <c r="E64" s="4"/>
      <c r="F64" s="4"/>
      <c r="G64" s="4"/>
      <c r="H64" s="4"/>
      <c r="I64" s="4"/>
      <c r="J64" s="5"/>
      <c r="K64" s="55"/>
    </row>
    <row r="65" spans="1:11" ht="15.75" thickBot="1" x14ac:dyDescent="0.3">
      <c r="A65" s="1"/>
      <c r="B65" s="7"/>
      <c r="C65" s="56"/>
      <c r="D65" s="57"/>
      <c r="E65" s="57"/>
      <c r="F65" s="57"/>
      <c r="G65" s="57"/>
      <c r="H65" s="57"/>
      <c r="I65" s="57"/>
      <c r="J65" s="55"/>
      <c r="K65" s="55"/>
    </row>
    <row r="66" spans="1:11" x14ac:dyDescent="0.25">
      <c r="A66" s="11"/>
      <c r="B66" s="9"/>
      <c r="C66" s="58"/>
      <c r="D66" s="463" t="s">
        <v>11</v>
      </c>
      <c r="E66" s="464"/>
      <c r="F66" s="449" t="s">
        <v>12</v>
      </c>
      <c r="G66" s="449" t="s">
        <v>13</v>
      </c>
      <c r="H66" s="449" t="s">
        <v>14</v>
      </c>
      <c r="I66" s="449"/>
      <c r="J66" s="465"/>
      <c r="K66" s="14"/>
    </row>
    <row r="67" spans="1:11" x14ac:dyDescent="0.25">
      <c r="A67" s="11"/>
      <c r="B67" s="9"/>
      <c r="C67" s="58"/>
      <c r="D67" s="22" t="s">
        <v>15</v>
      </c>
      <c r="E67" s="59" t="s">
        <v>16</v>
      </c>
      <c r="F67" s="450"/>
      <c r="G67" s="450"/>
      <c r="H67" s="60" t="s">
        <v>21</v>
      </c>
      <c r="I67" s="60" t="s">
        <v>22</v>
      </c>
      <c r="J67" s="61" t="s">
        <v>23</v>
      </c>
      <c r="K67" s="14"/>
    </row>
    <row r="68" spans="1:11" x14ac:dyDescent="0.25">
      <c r="A68" s="1"/>
      <c r="B68" s="7"/>
      <c r="C68" s="56"/>
      <c r="D68" s="387" t="s">
        <v>373</v>
      </c>
      <c r="E68" s="384" t="s">
        <v>242</v>
      </c>
      <c r="F68" s="382" t="s">
        <v>473</v>
      </c>
      <c r="G68" s="382" t="s">
        <v>374</v>
      </c>
      <c r="H68" s="385">
        <v>900000</v>
      </c>
      <c r="I68" s="67"/>
      <c r="J68" s="68"/>
      <c r="K68" s="8"/>
    </row>
    <row r="69" spans="1:11" ht="25.5" x14ac:dyDescent="0.25">
      <c r="A69" s="1"/>
      <c r="B69" s="7"/>
      <c r="C69" s="56"/>
      <c r="D69" s="388" t="s">
        <v>375</v>
      </c>
      <c r="E69" s="386" t="s">
        <v>242</v>
      </c>
      <c r="F69" s="382" t="s">
        <v>474</v>
      </c>
      <c r="G69" s="383" t="s">
        <v>379</v>
      </c>
      <c r="H69" s="385">
        <v>300000</v>
      </c>
      <c r="I69" s="74"/>
      <c r="J69" s="75"/>
      <c r="K69" s="8"/>
    </row>
    <row r="70" spans="1:11" x14ac:dyDescent="0.25">
      <c r="A70" s="1"/>
      <c r="B70" s="7"/>
      <c r="C70" s="56"/>
      <c r="D70" s="388" t="s">
        <v>376</v>
      </c>
      <c r="E70" s="386" t="s">
        <v>377</v>
      </c>
      <c r="F70" s="382" t="s">
        <v>475</v>
      </c>
      <c r="G70" s="383" t="s">
        <v>378</v>
      </c>
      <c r="H70" s="385">
        <v>300000</v>
      </c>
      <c r="I70" s="74"/>
      <c r="J70" s="75"/>
      <c r="K70" s="8"/>
    </row>
    <row r="71" spans="1:11" x14ac:dyDescent="0.25">
      <c r="A71" s="1"/>
      <c r="B71" s="7"/>
      <c r="C71" s="56"/>
      <c r="D71" s="69"/>
      <c r="E71" s="70"/>
      <c r="F71" s="71"/>
      <c r="G71" s="72"/>
      <c r="H71" s="376"/>
      <c r="I71" s="74"/>
      <c r="J71" s="75"/>
      <c r="K71" s="8"/>
    </row>
    <row r="72" spans="1:11" ht="15.75" thickBot="1" x14ac:dyDescent="0.3">
      <c r="A72" s="1"/>
      <c r="B72" s="7"/>
      <c r="C72" s="56"/>
      <c r="D72" s="76"/>
      <c r="E72" s="77"/>
      <c r="F72" s="347" t="s">
        <v>2</v>
      </c>
      <c r="G72" s="348"/>
      <c r="H72" s="389">
        <f>SUM(H68:H71)</f>
        <v>1500000</v>
      </c>
      <c r="I72" s="81"/>
      <c r="J72" s="82"/>
      <c r="K72" s="8"/>
    </row>
    <row r="73" spans="1:11" x14ac:dyDescent="0.25">
      <c r="A73" s="1"/>
      <c r="B73" s="7"/>
      <c r="C73" s="56"/>
      <c r="D73" s="164" t="s">
        <v>17</v>
      </c>
      <c r="E73" s="165"/>
      <c r="F73" s="166"/>
      <c r="G73" s="167"/>
      <c r="H73" s="167"/>
      <c r="I73" s="168"/>
      <c r="J73" s="5"/>
      <c r="K73" s="8"/>
    </row>
    <row r="74" spans="1:11" x14ac:dyDescent="0.25">
      <c r="A74" s="1"/>
      <c r="B74" s="7"/>
      <c r="C74" s="56"/>
      <c r="D74" s="472" t="s">
        <v>72</v>
      </c>
      <c r="E74" s="473"/>
      <c r="F74" s="473"/>
      <c r="G74" s="473"/>
      <c r="H74" s="473"/>
      <c r="I74" s="473"/>
      <c r="J74" s="474"/>
      <c r="K74" s="55"/>
    </row>
    <row r="75" spans="1:11" x14ac:dyDescent="0.25">
      <c r="A75" s="1"/>
      <c r="B75" s="7"/>
      <c r="C75" s="56"/>
      <c r="D75" s="173" t="s">
        <v>73</v>
      </c>
      <c r="E75" s="174"/>
      <c r="F75" s="174"/>
      <c r="G75" s="174"/>
      <c r="H75" s="174"/>
      <c r="I75" s="174"/>
      <c r="J75" s="175"/>
      <c r="K75" s="55"/>
    </row>
    <row r="76" spans="1:11" ht="15.75" thickBot="1" x14ac:dyDescent="0.3">
      <c r="A76" s="1"/>
      <c r="B76" s="7"/>
      <c r="C76" s="83"/>
      <c r="D76" s="156" t="s">
        <v>74</v>
      </c>
      <c r="E76" s="84"/>
      <c r="F76" s="85"/>
      <c r="G76" s="86"/>
      <c r="H76" s="86"/>
      <c r="I76" s="86"/>
      <c r="J76" s="87"/>
      <c r="K76" s="55"/>
    </row>
    <row r="77" spans="1:11" ht="15.75" thickBot="1" x14ac:dyDescent="0.3">
      <c r="A77" s="1"/>
      <c r="B77" s="7"/>
      <c r="C77" s="57"/>
      <c r="D77" s="88"/>
      <c r="E77" s="89"/>
      <c r="F77" s="90"/>
      <c r="G77" s="91"/>
      <c r="H77" s="91"/>
      <c r="I77" s="91"/>
      <c r="J77" s="91"/>
      <c r="K77" s="55"/>
    </row>
    <row r="78" spans="1:11" x14ac:dyDescent="0.25">
      <c r="A78" s="1"/>
      <c r="B78" s="7"/>
      <c r="C78" s="2"/>
      <c r="D78" s="54" t="s">
        <v>24</v>
      </c>
      <c r="E78" s="4"/>
      <c r="F78" s="4"/>
      <c r="G78" s="4"/>
      <c r="H78" s="4"/>
      <c r="I78" s="4"/>
      <c r="J78" s="5"/>
      <c r="K78" s="55"/>
    </row>
    <row r="79" spans="1:11" ht="15.75" thickBot="1" x14ac:dyDescent="0.3">
      <c r="A79" s="1"/>
      <c r="B79" s="7"/>
      <c r="C79" s="56"/>
      <c r="D79" s="57"/>
      <c r="E79" s="57"/>
      <c r="F79" s="57"/>
      <c r="G79" s="57"/>
      <c r="H79" s="57"/>
      <c r="I79" s="57"/>
      <c r="J79" s="55"/>
      <c r="K79" s="55"/>
    </row>
    <row r="80" spans="1:11" x14ac:dyDescent="0.25">
      <c r="A80" s="11"/>
      <c r="B80" s="9"/>
      <c r="C80" s="58"/>
      <c r="D80" s="463" t="s">
        <v>11</v>
      </c>
      <c r="E80" s="464"/>
      <c r="F80" s="449" t="s">
        <v>12</v>
      </c>
      <c r="G80" s="449" t="s">
        <v>13</v>
      </c>
      <c r="H80" s="449" t="s">
        <v>14</v>
      </c>
      <c r="I80" s="449"/>
      <c r="J80" s="465"/>
      <c r="K80" s="14"/>
    </row>
    <row r="81" spans="1:11" x14ac:dyDescent="0.25">
      <c r="A81" s="11"/>
      <c r="B81" s="9"/>
      <c r="C81" s="58"/>
      <c r="D81" s="22" t="s">
        <v>15</v>
      </c>
      <c r="E81" s="59" t="s">
        <v>16</v>
      </c>
      <c r="F81" s="450"/>
      <c r="G81" s="450"/>
      <c r="H81" s="60" t="s">
        <v>21</v>
      </c>
      <c r="I81" s="60" t="s">
        <v>22</v>
      </c>
      <c r="J81" s="61" t="s">
        <v>23</v>
      </c>
      <c r="K81" s="14"/>
    </row>
    <row r="82" spans="1:11" x14ac:dyDescent="0.25">
      <c r="A82" s="1"/>
      <c r="B82" s="7"/>
      <c r="C82" s="56"/>
      <c r="D82" s="62"/>
      <c r="E82" s="63"/>
      <c r="F82" s="64"/>
      <c r="G82" s="73"/>
      <c r="H82" s="92"/>
      <c r="I82" s="92"/>
      <c r="J82" s="68"/>
      <c r="K82" s="8"/>
    </row>
    <row r="83" spans="1:11" x14ac:dyDescent="0.25">
      <c r="A83" s="1"/>
      <c r="B83" s="7"/>
      <c r="C83" s="56"/>
      <c r="D83" s="69"/>
      <c r="E83" s="70"/>
      <c r="F83" s="71"/>
      <c r="G83" s="93"/>
      <c r="H83" s="94"/>
      <c r="I83" s="94"/>
      <c r="J83" s="75"/>
      <c r="K83" s="8"/>
    </row>
    <row r="84" spans="1:11" x14ac:dyDescent="0.25">
      <c r="A84" s="1"/>
      <c r="B84" s="7"/>
      <c r="C84" s="56"/>
      <c r="D84" s="69"/>
      <c r="E84" s="70"/>
      <c r="F84" s="71"/>
      <c r="G84" s="93"/>
      <c r="H84" s="94"/>
      <c r="I84" s="94"/>
      <c r="J84" s="75"/>
      <c r="K84" s="8"/>
    </row>
    <row r="85" spans="1:11" x14ac:dyDescent="0.25">
      <c r="A85" s="1"/>
      <c r="B85" s="7"/>
      <c r="C85" s="56"/>
      <c r="D85" s="69"/>
      <c r="E85" s="70"/>
      <c r="F85" s="71"/>
      <c r="G85" s="93"/>
      <c r="H85" s="94"/>
      <c r="I85" s="94"/>
      <c r="J85" s="75"/>
      <c r="K85" s="8"/>
    </row>
    <row r="86" spans="1:11" ht="15.75" thickBot="1" x14ac:dyDescent="0.3">
      <c r="A86" s="1"/>
      <c r="B86" s="7"/>
      <c r="C86" s="56"/>
      <c r="D86" s="76"/>
      <c r="E86" s="77"/>
      <c r="F86" s="78"/>
      <c r="G86" s="95"/>
      <c r="H86" s="96"/>
      <c r="I86" s="96"/>
      <c r="J86" s="82"/>
      <c r="K86" s="8"/>
    </row>
    <row r="87" spans="1:11" x14ac:dyDescent="0.25">
      <c r="A87" s="1"/>
      <c r="B87" s="7"/>
      <c r="C87" s="56"/>
      <c r="D87" s="17" t="s">
        <v>17</v>
      </c>
      <c r="E87" s="89"/>
      <c r="F87" s="90"/>
      <c r="G87" s="91"/>
      <c r="H87" s="91"/>
      <c r="I87" s="91"/>
      <c r="J87" s="97"/>
      <c r="K87" s="55"/>
    </row>
    <row r="88" spans="1:11" x14ac:dyDescent="0.25">
      <c r="A88" s="1"/>
      <c r="B88" s="7"/>
      <c r="C88" s="56"/>
      <c r="D88" s="475" t="s">
        <v>77</v>
      </c>
      <c r="E88" s="475"/>
      <c r="F88" s="475"/>
      <c r="G88" s="475"/>
      <c r="H88" s="475"/>
      <c r="I88" s="475"/>
      <c r="J88" s="162"/>
      <c r="K88" s="55"/>
    </row>
    <row r="89" spans="1:11" ht="15.75" thickBot="1" x14ac:dyDescent="0.3">
      <c r="A89" s="1"/>
      <c r="B89" s="7"/>
      <c r="C89" s="56"/>
      <c r="D89" s="84" t="s">
        <v>78</v>
      </c>
      <c r="E89" s="163"/>
      <c r="F89" s="163"/>
      <c r="G89" s="163"/>
      <c r="H89" s="163"/>
      <c r="I89" s="163"/>
      <c r="J89" s="98"/>
      <c r="K89" s="55"/>
    </row>
    <row r="90" spans="1:11" ht="87" customHeight="1" thickBot="1" x14ac:dyDescent="0.3">
      <c r="A90" s="1"/>
      <c r="B90" s="7"/>
      <c r="C90" s="99"/>
      <c r="D90" s="99"/>
      <c r="E90" s="99"/>
      <c r="F90" s="99"/>
      <c r="G90" s="99"/>
      <c r="H90" s="99"/>
      <c r="I90" s="99"/>
      <c r="J90" s="99"/>
      <c r="K90" s="55"/>
    </row>
    <row r="91" spans="1:11" ht="51" x14ac:dyDescent="0.25">
      <c r="A91" s="107"/>
      <c r="B91" s="100"/>
      <c r="C91" s="101"/>
      <c r="D91" s="102" t="s">
        <v>82</v>
      </c>
      <c r="E91" s="103"/>
      <c r="F91" s="103"/>
      <c r="G91" s="104"/>
      <c r="H91" s="179" t="s">
        <v>25</v>
      </c>
      <c r="I91" s="179" t="s">
        <v>26</v>
      </c>
      <c r="J91" s="105" t="s">
        <v>27</v>
      </c>
      <c r="K91" s="106"/>
    </row>
    <row r="92" spans="1:11" x14ac:dyDescent="0.25">
      <c r="A92" s="107"/>
      <c r="B92" s="100"/>
      <c r="C92" s="100"/>
      <c r="D92" s="108" t="s">
        <v>28</v>
      </c>
      <c r="E92" s="109"/>
      <c r="F92" s="109"/>
      <c r="G92" s="109"/>
      <c r="H92" s="110"/>
      <c r="I92" s="289"/>
      <c r="J92" s="290"/>
      <c r="K92" s="106"/>
    </row>
    <row r="93" spans="1:11" x14ac:dyDescent="0.25">
      <c r="A93" s="107"/>
      <c r="B93" s="100"/>
      <c r="C93" s="100"/>
      <c r="D93" s="108" t="s">
        <v>29</v>
      </c>
      <c r="E93" s="109"/>
      <c r="F93" s="109"/>
      <c r="G93" s="109"/>
      <c r="H93" s="110"/>
      <c r="I93" s="289"/>
      <c r="J93" s="290"/>
      <c r="K93" s="106"/>
    </row>
    <row r="94" spans="1:11" x14ac:dyDescent="0.25">
      <c r="A94" s="107"/>
      <c r="B94" s="100"/>
      <c r="C94" s="100"/>
      <c r="D94" s="112" t="s">
        <v>30</v>
      </c>
      <c r="E94" s="113"/>
      <c r="F94" s="113"/>
      <c r="G94" s="113"/>
      <c r="H94" s="110"/>
      <c r="I94" s="289">
        <v>381596</v>
      </c>
      <c r="J94" s="289">
        <v>381596</v>
      </c>
      <c r="K94" s="106"/>
    </row>
    <row r="95" spans="1:11" x14ac:dyDescent="0.25">
      <c r="A95" s="107"/>
      <c r="B95" s="100"/>
      <c r="C95" s="100"/>
      <c r="D95" s="108" t="s">
        <v>31</v>
      </c>
      <c r="E95" s="109"/>
      <c r="F95" s="109"/>
      <c r="G95" s="109"/>
      <c r="H95" s="110"/>
      <c r="I95" s="289">
        <v>810073</v>
      </c>
      <c r="J95" s="289">
        <v>810073</v>
      </c>
      <c r="K95" s="106"/>
    </row>
    <row r="96" spans="1:11" x14ac:dyDescent="0.25">
      <c r="A96" s="107"/>
      <c r="B96" s="100"/>
      <c r="C96" s="100"/>
      <c r="D96" s="108" t="s">
        <v>32</v>
      </c>
      <c r="E96" s="109"/>
      <c r="F96" s="109"/>
      <c r="G96" s="109"/>
      <c r="H96" s="110"/>
      <c r="I96" s="289"/>
      <c r="J96" s="289"/>
      <c r="K96" s="106"/>
    </row>
    <row r="97" spans="1:11" x14ac:dyDescent="0.25">
      <c r="A97" s="107"/>
      <c r="B97" s="100"/>
      <c r="C97" s="100"/>
      <c r="D97" s="112" t="s">
        <v>33</v>
      </c>
      <c r="E97" s="113"/>
      <c r="F97" s="113"/>
      <c r="G97" s="113"/>
      <c r="H97" s="110"/>
      <c r="I97" s="289"/>
      <c r="J97" s="289"/>
      <c r="K97" s="106"/>
    </row>
    <row r="98" spans="1:11" x14ac:dyDescent="0.25">
      <c r="A98" s="107"/>
      <c r="B98" s="100"/>
      <c r="C98" s="100"/>
      <c r="D98" s="112" t="s">
        <v>84</v>
      </c>
      <c r="E98" s="113"/>
      <c r="F98" s="113"/>
      <c r="G98" s="113"/>
      <c r="H98" s="110"/>
      <c r="I98" s="289"/>
      <c r="J98" s="289"/>
      <c r="K98" s="106"/>
    </row>
    <row r="99" spans="1:11" x14ac:dyDescent="0.25">
      <c r="A99" s="107"/>
      <c r="B99" s="100"/>
      <c r="C99" s="100"/>
      <c r="D99" s="112" t="s">
        <v>34</v>
      </c>
      <c r="E99" s="113"/>
      <c r="F99" s="113"/>
      <c r="G99" s="113"/>
      <c r="H99" s="110"/>
      <c r="I99" s="289">
        <v>254265</v>
      </c>
      <c r="J99" s="289">
        <v>254265</v>
      </c>
      <c r="K99" s="106"/>
    </row>
    <row r="100" spans="1:11" x14ac:dyDescent="0.25">
      <c r="A100" s="107"/>
      <c r="B100" s="100"/>
      <c r="C100" s="100"/>
      <c r="D100" s="112" t="s">
        <v>35</v>
      </c>
      <c r="E100" s="113"/>
      <c r="F100" s="113"/>
      <c r="G100" s="113"/>
      <c r="H100" s="110"/>
      <c r="I100" s="289">
        <v>540512.91</v>
      </c>
      <c r="J100" s="289">
        <v>540512.91</v>
      </c>
      <c r="K100" s="106"/>
    </row>
    <row r="101" spans="1:11" x14ac:dyDescent="0.25">
      <c r="A101" s="107"/>
      <c r="B101" s="100"/>
      <c r="C101" s="100"/>
      <c r="D101" s="112" t="s">
        <v>36</v>
      </c>
      <c r="E101" s="113"/>
      <c r="F101" s="113"/>
      <c r="G101" s="113"/>
      <c r="H101" s="110"/>
      <c r="I101" s="289"/>
      <c r="J101" s="289"/>
      <c r="K101" s="106"/>
    </row>
    <row r="102" spans="1:11" x14ac:dyDescent="0.25">
      <c r="A102" s="107"/>
      <c r="B102" s="100"/>
      <c r="C102" s="100"/>
      <c r="D102" s="112" t="s">
        <v>37</v>
      </c>
      <c r="E102" s="113"/>
      <c r="F102" s="113"/>
      <c r="G102" s="113"/>
      <c r="H102" s="114"/>
      <c r="I102" s="289"/>
      <c r="J102" s="289"/>
      <c r="K102" s="106"/>
    </row>
    <row r="103" spans="1:11" x14ac:dyDescent="0.25">
      <c r="A103" s="107"/>
      <c r="B103" s="100"/>
      <c r="C103" s="100"/>
      <c r="D103" s="115" t="s">
        <v>2</v>
      </c>
      <c r="E103" s="16"/>
      <c r="F103" s="16"/>
      <c r="G103" s="16"/>
      <c r="H103" s="116"/>
      <c r="I103" s="291">
        <v>1986446.91</v>
      </c>
      <c r="J103" s="291">
        <v>1986446.91</v>
      </c>
      <c r="K103" s="106"/>
    </row>
    <row r="104" spans="1:11" x14ac:dyDescent="0.25">
      <c r="A104" s="107"/>
      <c r="B104" s="100"/>
      <c r="C104" s="100"/>
      <c r="D104" s="174" t="s">
        <v>38</v>
      </c>
      <c r="E104" s="171"/>
      <c r="F104" s="171"/>
      <c r="G104" s="13"/>
      <c r="H104" s="170"/>
      <c r="I104" s="170"/>
      <c r="J104" s="170"/>
      <c r="K104" s="106"/>
    </row>
    <row r="105" spans="1:11" ht="15.75" thickBot="1" x14ac:dyDescent="0.3">
      <c r="A105" s="107"/>
      <c r="B105" s="100"/>
      <c r="C105" s="117"/>
      <c r="D105" s="172" t="s">
        <v>85</v>
      </c>
      <c r="E105" s="172"/>
      <c r="F105" s="172"/>
      <c r="G105" s="119"/>
      <c r="H105" s="120"/>
      <c r="I105" s="120"/>
      <c r="J105" s="121"/>
      <c r="K105" s="106"/>
    </row>
    <row r="106" spans="1:11" ht="15.75" thickBot="1" x14ac:dyDescent="0.3">
      <c r="A106" s="1"/>
      <c r="B106" s="7"/>
      <c r="C106" s="17"/>
      <c r="D106" s="17"/>
      <c r="E106" s="17"/>
      <c r="F106" s="17"/>
      <c r="G106" s="17"/>
      <c r="H106" s="17"/>
      <c r="I106" s="17"/>
      <c r="J106" s="17"/>
      <c r="K106" s="8"/>
    </row>
    <row r="107" spans="1:11" x14ac:dyDescent="0.25">
      <c r="A107" s="126"/>
      <c r="B107" s="58"/>
      <c r="C107" s="122"/>
      <c r="D107" s="54" t="s">
        <v>39</v>
      </c>
      <c r="E107" s="123"/>
      <c r="F107" s="123"/>
      <c r="G107" s="54"/>
      <c r="H107" s="54"/>
      <c r="I107" s="54"/>
      <c r="J107" s="124"/>
      <c r="K107" s="125"/>
    </row>
    <row r="108" spans="1:11" x14ac:dyDescent="0.25">
      <c r="A108" s="130"/>
      <c r="B108" s="127"/>
      <c r="C108" s="127"/>
      <c r="D108" s="128"/>
      <c r="E108" s="174"/>
      <c r="F108" s="174"/>
      <c r="G108" s="174"/>
      <c r="H108" s="174"/>
      <c r="I108" s="174"/>
      <c r="J108" s="176" t="s">
        <v>14</v>
      </c>
      <c r="K108" s="129"/>
    </row>
    <row r="109" spans="1:11" x14ac:dyDescent="0.25">
      <c r="A109" s="130"/>
      <c r="B109" s="127"/>
      <c r="C109" s="127"/>
      <c r="D109" s="131" t="s">
        <v>40</v>
      </c>
      <c r="E109" s="132"/>
      <c r="F109" s="132"/>
      <c r="G109" s="132"/>
      <c r="H109" s="132"/>
      <c r="I109" s="133"/>
      <c r="J109" s="390">
        <v>274877.28999999998</v>
      </c>
      <c r="K109" s="129"/>
    </row>
    <row r="110" spans="1:11" x14ac:dyDescent="0.25">
      <c r="A110" s="130"/>
      <c r="B110" s="127"/>
      <c r="C110" s="127"/>
      <c r="D110" s="134" t="s">
        <v>41</v>
      </c>
      <c r="E110" s="132"/>
      <c r="F110" s="132"/>
      <c r="G110" s="132"/>
      <c r="H110" s="132"/>
      <c r="I110" s="132"/>
      <c r="J110" s="111"/>
      <c r="K110" s="129"/>
    </row>
    <row r="111" spans="1:11" x14ac:dyDescent="0.25">
      <c r="A111" s="130"/>
      <c r="B111" s="127"/>
      <c r="C111" s="127"/>
      <c r="D111" s="135" t="s">
        <v>2</v>
      </c>
      <c r="E111" s="132"/>
      <c r="F111" s="132"/>
      <c r="G111" s="132"/>
      <c r="H111" s="132"/>
      <c r="I111" s="132"/>
      <c r="J111" s="304">
        <f>SUM(J109:J110)</f>
        <v>274877.28999999998</v>
      </c>
      <c r="K111" s="129"/>
    </row>
    <row r="112" spans="1:11" ht="15.75" thickBot="1" x14ac:dyDescent="0.3">
      <c r="A112" s="130"/>
      <c r="B112" s="127"/>
      <c r="C112" s="136"/>
      <c r="D112" s="118" t="s">
        <v>81</v>
      </c>
      <c r="E112" s="118"/>
      <c r="F112" s="137"/>
      <c r="G112" s="137"/>
      <c r="H112" s="120"/>
      <c r="I112" s="120"/>
      <c r="J112" s="138"/>
      <c r="K112" s="129"/>
    </row>
    <row r="113" spans="1:11" ht="15.75" thickBot="1" x14ac:dyDescent="0.3">
      <c r="A113" s="6"/>
      <c r="B113" s="56"/>
      <c r="C113" s="57"/>
      <c r="D113" s="57"/>
      <c r="E113" s="57"/>
      <c r="F113" s="57"/>
      <c r="G113" s="57"/>
      <c r="H113" s="57"/>
      <c r="I113" s="57"/>
      <c r="J113" s="57"/>
      <c r="K113" s="55"/>
    </row>
    <row r="114" spans="1:11" x14ac:dyDescent="0.25">
      <c r="A114" s="6"/>
      <c r="B114" s="56"/>
      <c r="C114" s="2"/>
      <c r="D114" s="19" t="s">
        <v>42</v>
      </c>
      <c r="E114" s="4"/>
      <c r="F114" s="4"/>
      <c r="G114" s="4"/>
      <c r="H114" s="466" t="s">
        <v>14</v>
      </c>
      <c r="I114" s="467"/>
      <c r="J114" s="468"/>
      <c r="K114" s="55"/>
    </row>
    <row r="115" spans="1:11" x14ac:dyDescent="0.25">
      <c r="A115" s="6"/>
      <c r="B115" s="56"/>
      <c r="C115" s="56"/>
      <c r="D115" s="139" t="s">
        <v>43</v>
      </c>
      <c r="E115" s="140"/>
      <c r="F115" s="139"/>
      <c r="G115" s="141" t="s">
        <v>44</v>
      </c>
      <c r="H115" s="60" t="s">
        <v>21</v>
      </c>
      <c r="I115" s="60" t="s">
        <v>22</v>
      </c>
      <c r="J115" s="61" t="s">
        <v>23</v>
      </c>
      <c r="K115" s="55"/>
    </row>
    <row r="116" spans="1:11" x14ac:dyDescent="0.25">
      <c r="A116" s="148"/>
      <c r="B116" s="142"/>
      <c r="C116" s="142"/>
      <c r="D116" s="143" t="s">
        <v>45</v>
      </c>
      <c r="E116" s="139"/>
      <c r="F116" s="143"/>
      <c r="G116" s="331">
        <v>5</v>
      </c>
      <c r="H116" s="308">
        <v>2500000</v>
      </c>
      <c r="I116" s="305"/>
      <c r="J116" s="306"/>
      <c r="K116" s="147"/>
    </row>
    <row r="117" spans="1:11" x14ac:dyDescent="0.25">
      <c r="A117" s="130"/>
      <c r="B117" s="127"/>
      <c r="C117" s="127"/>
      <c r="D117" s="143" t="s">
        <v>46</v>
      </c>
      <c r="E117" s="143"/>
      <c r="F117" s="143"/>
      <c r="G117" s="331">
        <v>6</v>
      </c>
      <c r="H117" s="308">
        <v>2901253.8</v>
      </c>
      <c r="I117" s="307"/>
      <c r="J117" s="151"/>
      <c r="K117" s="129"/>
    </row>
    <row r="118" spans="1:11" x14ac:dyDescent="0.25">
      <c r="A118" s="130"/>
      <c r="B118" s="127"/>
      <c r="C118" s="127"/>
      <c r="D118" s="143" t="s">
        <v>47</v>
      </c>
      <c r="E118" s="143"/>
      <c r="F118" s="143"/>
      <c r="G118" s="331">
        <v>3</v>
      </c>
      <c r="H118" s="308">
        <v>1500000</v>
      </c>
      <c r="I118" s="308"/>
      <c r="J118" s="111"/>
      <c r="K118" s="129"/>
    </row>
    <row r="119" spans="1:11" x14ac:dyDescent="0.25">
      <c r="A119" s="130"/>
      <c r="B119" s="127"/>
      <c r="C119" s="127"/>
      <c r="D119" s="143" t="s">
        <v>48</v>
      </c>
      <c r="E119" s="143"/>
      <c r="F119" s="143"/>
      <c r="G119" s="331"/>
      <c r="H119" s="308"/>
      <c r="I119" s="308"/>
      <c r="J119" s="111"/>
      <c r="K119" s="129"/>
    </row>
    <row r="120" spans="1:11" x14ac:dyDescent="0.25">
      <c r="A120" s="130"/>
      <c r="B120" s="127"/>
      <c r="C120" s="127"/>
      <c r="D120" s="152" t="s">
        <v>49</v>
      </c>
      <c r="E120" s="143"/>
      <c r="F120" s="143"/>
      <c r="G120" s="332"/>
      <c r="H120" s="308">
        <v>274877.28999999998</v>
      </c>
      <c r="I120" s="307"/>
      <c r="J120" s="151"/>
      <c r="K120" s="129"/>
    </row>
    <row r="121" spans="1:11" x14ac:dyDescent="0.25">
      <c r="A121" s="130"/>
      <c r="B121" s="127"/>
      <c r="C121" s="127"/>
      <c r="D121" s="152" t="s">
        <v>50</v>
      </c>
      <c r="E121" s="143"/>
      <c r="F121" s="143"/>
      <c r="G121" s="332"/>
      <c r="H121" s="307"/>
      <c r="I121" s="308"/>
      <c r="J121" s="111">
        <v>1986446.91</v>
      </c>
      <c r="K121" s="129"/>
    </row>
    <row r="122" spans="1:11" x14ac:dyDescent="0.25">
      <c r="A122" s="130"/>
      <c r="B122" s="127"/>
      <c r="C122" s="127"/>
      <c r="D122" s="152" t="s">
        <v>51</v>
      </c>
      <c r="E122" s="143"/>
      <c r="F122" s="143"/>
      <c r="G122" s="331"/>
      <c r="H122" s="307"/>
      <c r="I122" s="307"/>
      <c r="J122" s="111"/>
      <c r="K122" s="129"/>
    </row>
    <row r="123" spans="1:11" x14ac:dyDescent="0.25">
      <c r="A123" s="130"/>
      <c r="B123" s="127"/>
      <c r="C123" s="127"/>
      <c r="D123" s="153" t="s">
        <v>52</v>
      </c>
      <c r="E123" s="143"/>
      <c r="F123" s="153"/>
      <c r="G123" s="331">
        <f>G122+G119+G118+G117+G116</f>
        <v>14</v>
      </c>
      <c r="H123" s="110">
        <f>SUM(H116:H120)</f>
        <v>7176131.0899999999</v>
      </c>
      <c r="I123" s="110">
        <f>I118+I119+I121</f>
        <v>0</v>
      </c>
      <c r="J123" s="111">
        <v>1986446.91</v>
      </c>
      <c r="K123" s="129"/>
    </row>
    <row r="124" spans="1:11" ht="16.5" thickBot="1" x14ac:dyDescent="0.3">
      <c r="A124" s="130"/>
      <c r="B124" s="127"/>
      <c r="C124" s="136"/>
      <c r="D124" s="154" t="s">
        <v>53</v>
      </c>
      <c r="E124" s="155"/>
      <c r="F124" s="154"/>
      <c r="G124" s="351">
        <v>14</v>
      </c>
      <c r="H124" s="469">
        <f>H123+J123</f>
        <v>9162578</v>
      </c>
      <c r="I124" s="470"/>
      <c r="J124" s="471"/>
      <c r="K124" s="129"/>
    </row>
    <row r="125" spans="1:11" ht="15.75" thickBot="1" x14ac:dyDescent="0.3">
      <c r="A125" s="1"/>
      <c r="B125" s="37"/>
      <c r="C125" s="38"/>
      <c r="D125" s="38"/>
      <c r="E125" s="38"/>
      <c r="F125" s="38"/>
      <c r="G125" s="412"/>
      <c r="H125" s="391"/>
      <c r="I125" s="391"/>
      <c r="J125" s="391"/>
      <c r="K125" s="39"/>
    </row>
  </sheetData>
  <mergeCells count="48">
    <mergeCell ref="D17:E17"/>
    <mergeCell ref="I53:J53"/>
    <mergeCell ref="I54:J54"/>
    <mergeCell ref="I48:J48"/>
    <mergeCell ref="I49:J49"/>
    <mergeCell ref="I50:J50"/>
    <mergeCell ref="I51:J51"/>
    <mergeCell ref="I52:J52"/>
    <mergeCell ref="H45:H46"/>
    <mergeCell ref="I45:J46"/>
    <mergeCell ref="E46:F46"/>
    <mergeCell ref="H124:J124"/>
    <mergeCell ref="D74:J74"/>
    <mergeCell ref="D80:E80"/>
    <mergeCell ref="F80:F81"/>
    <mergeCell ref="G80:G81"/>
    <mergeCell ref="H80:J80"/>
    <mergeCell ref="D88:I88"/>
    <mergeCell ref="D66:E66"/>
    <mergeCell ref="F66:F67"/>
    <mergeCell ref="G66:G67"/>
    <mergeCell ref="H66:J66"/>
    <mergeCell ref="H114:J114"/>
    <mergeCell ref="E55:F55"/>
    <mergeCell ref="I55:J55"/>
    <mergeCell ref="E47:F47"/>
    <mergeCell ref="I47:J47"/>
    <mergeCell ref="D45:F45"/>
    <mergeCell ref="G45:G46"/>
    <mergeCell ref="E48:F48"/>
    <mergeCell ref="E49:F49"/>
    <mergeCell ref="E50:F50"/>
    <mergeCell ref="E51:F51"/>
    <mergeCell ref="E52:F52"/>
    <mergeCell ref="E53:F53"/>
    <mergeCell ref="E54:F54"/>
    <mergeCell ref="C3:J5"/>
    <mergeCell ref="D15:E15"/>
    <mergeCell ref="F15:F16"/>
    <mergeCell ref="G15:G16"/>
    <mergeCell ref="H15:H16"/>
    <mergeCell ref="I15:I16"/>
    <mergeCell ref="J15:J16"/>
    <mergeCell ref="G7:I7"/>
    <mergeCell ref="H8:I8"/>
    <mergeCell ref="H9:I9"/>
    <mergeCell ref="H10:I10"/>
    <mergeCell ref="H11:I11"/>
  </mergeCells>
  <pageMargins left="0.31496062992125984" right="0.31496062992125984" top="0.74803149606299213" bottom="0.74803149606299213" header="0.31496062992125984" footer="0.31496062992125984"/>
  <pageSetup paperSize="9" scale="5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116"/>
  <sheetViews>
    <sheetView topLeftCell="A22" workbookViewId="0">
      <selection activeCell="H40" sqref="H40:I48"/>
    </sheetView>
  </sheetViews>
  <sheetFormatPr defaultRowHeight="15" x14ac:dyDescent="0.25"/>
  <cols>
    <col min="1" max="1" width="4.5703125" customWidth="1"/>
    <col min="2" max="2" width="6.140625" customWidth="1"/>
    <col min="3" max="3" width="26.28515625" customWidth="1"/>
    <col min="4" max="4" width="25.28515625" customWidth="1"/>
    <col min="5" max="5" width="25.7109375" customWidth="1"/>
    <col min="6" max="6" width="28" customWidth="1"/>
    <col min="7" max="7" width="23.28515625" customWidth="1"/>
    <col min="8" max="8" width="20.5703125" customWidth="1"/>
    <col min="9" max="9" width="23.28515625" customWidth="1"/>
    <col min="10" max="10" width="3.7109375" customWidth="1"/>
  </cols>
  <sheetData>
    <row r="1" spans="1:10" ht="15.75" x14ac:dyDescent="0.25">
      <c r="A1" s="2"/>
      <c r="B1" s="3" t="s">
        <v>3</v>
      </c>
      <c r="C1" s="4"/>
      <c r="D1" s="4"/>
      <c r="E1" s="4"/>
      <c r="F1" s="4"/>
      <c r="G1" s="4"/>
      <c r="H1" s="4"/>
      <c r="I1" s="4"/>
      <c r="J1" s="5"/>
    </row>
    <row r="2" spans="1:10" x14ac:dyDescent="0.25">
      <c r="A2" s="7"/>
      <c r="B2" s="438" t="s">
        <v>86</v>
      </c>
      <c r="C2" s="438"/>
      <c r="D2" s="438"/>
      <c r="E2" s="438"/>
      <c r="F2" s="438"/>
      <c r="G2" s="438"/>
      <c r="H2" s="438"/>
      <c r="I2" s="438"/>
      <c r="J2" s="8"/>
    </row>
    <row r="3" spans="1:10" x14ac:dyDescent="0.25">
      <c r="A3" s="7"/>
      <c r="B3" s="438"/>
      <c r="C3" s="438"/>
      <c r="D3" s="438"/>
      <c r="E3" s="438"/>
      <c r="F3" s="438"/>
      <c r="G3" s="438"/>
      <c r="H3" s="438"/>
      <c r="I3" s="438"/>
      <c r="J3" s="8"/>
    </row>
    <row r="4" spans="1:10" x14ac:dyDescent="0.25">
      <c r="A4" s="7"/>
      <c r="B4" s="438"/>
      <c r="C4" s="438"/>
      <c r="D4" s="438"/>
      <c r="E4" s="438"/>
      <c r="F4" s="438"/>
      <c r="G4" s="438"/>
      <c r="H4" s="438"/>
      <c r="I4" s="438"/>
      <c r="J4" s="8"/>
    </row>
    <row r="5" spans="1:10" x14ac:dyDescent="0.25">
      <c r="A5" s="7"/>
      <c r="B5" s="178"/>
      <c r="C5" s="178"/>
      <c r="D5" s="178"/>
      <c r="E5" s="178"/>
      <c r="F5" s="178"/>
      <c r="G5" s="178"/>
      <c r="H5" s="178"/>
      <c r="I5" s="178"/>
      <c r="J5" s="8"/>
    </row>
    <row r="6" spans="1:10" x14ac:dyDescent="0.25">
      <c r="A6" s="9"/>
      <c r="B6" s="10" t="s">
        <v>0</v>
      </c>
      <c r="C6" s="11"/>
      <c r="D6" s="12" t="s">
        <v>91</v>
      </c>
      <c r="E6" s="10"/>
      <c r="F6" s="448" t="s">
        <v>4</v>
      </c>
      <c r="G6" s="448"/>
      <c r="H6" s="448"/>
      <c r="I6" s="13"/>
      <c r="J6" s="14"/>
    </row>
    <row r="7" spans="1:10" x14ac:dyDescent="0.25">
      <c r="A7" s="9"/>
      <c r="B7" s="10" t="s">
        <v>1</v>
      </c>
      <c r="C7" s="11"/>
      <c r="D7" s="15" t="s">
        <v>102</v>
      </c>
      <c r="E7" s="10"/>
      <c r="F7" s="294" t="s">
        <v>5</v>
      </c>
      <c r="G7" s="495" t="s">
        <v>433</v>
      </c>
      <c r="H7" s="495"/>
      <c r="I7" s="10"/>
      <c r="J7" s="14"/>
    </row>
    <row r="8" spans="1:10" x14ac:dyDescent="0.25">
      <c r="A8" s="9"/>
      <c r="B8" s="10" t="s">
        <v>83</v>
      </c>
      <c r="C8" s="10"/>
      <c r="D8" s="288">
        <v>14130824</v>
      </c>
      <c r="E8" s="10" t="s">
        <v>6</v>
      </c>
      <c r="F8" s="144" t="s">
        <v>7</v>
      </c>
      <c r="G8" s="495" t="s">
        <v>213</v>
      </c>
      <c r="H8" s="495"/>
      <c r="I8" s="10"/>
      <c r="J8" s="14"/>
    </row>
    <row r="9" spans="1:10" x14ac:dyDescent="0.25">
      <c r="A9" s="9"/>
      <c r="B9" s="10"/>
      <c r="C9" s="10"/>
      <c r="D9" s="10"/>
      <c r="E9" s="10"/>
      <c r="F9" s="144" t="s">
        <v>8</v>
      </c>
      <c r="G9" s="495">
        <v>541</v>
      </c>
      <c r="H9" s="495"/>
      <c r="I9" s="10"/>
      <c r="J9" s="14"/>
    </row>
    <row r="10" spans="1:10" x14ac:dyDescent="0.25">
      <c r="A10" s="9"/>
      <c r="B10" s="10"/>
      <c r="C10" s="10"/>
      <c r="D10" s="10"/>
      <c r="E10" s="10"/>
      <c r="F10" s="144" t="s">
        <v>9</v>
      </c>
      <c r="G10" s="495">
        <v>5890032167</v>
      </c>
      <c r="H10" s="495"/>
      <c r="I10" s="10"/>
      <c r="J10" s="14"/>
    </row>
    <row r="11" spans="1:10" ht="15.75" thickBot="1" x14ac:dyDescent="0.3">
      <c r="A11" s="7"/>
      <c r="B11" s="17"/>
      <c r="C11" s="17"/>
      <c r="D11" s="17"/>
      <c r="E11" s="17"/>
      <c r="F11" s="17"/>
      <c r="G11" s="17"/>
      <c r="H11" s="17"/>
      <c r="I11" s="17"/>
      <c r="J11" s="8"/>
    </row>
    <row r="12" spans="1:10" x14ac:dyDescent="0.25">
      <c r="A12" s="7"/>
      <c r="B12" s="18"/>
      <c r="C12" s="19" t="s">
        <v>10</v>
      </c>
      <c r="D12" s="20"/>
      <c r="E12" s="20"/>
      <c r="F12" s="20"/>
      <c r="G12" s="20"/>
      <c r="H12" s="20"/>
      <c r="I12" s="21"/>
      <c r="J12" s="8"/>
    </row>
    <row r="13" spans="1:10" ht="15.75" thickBot="1" x14ac:dyDescent="0.3">
      <c r="A13" s="7"/>
      <c r="B13" s="7"/>
      <c r="C13" s="10"/>
      <c r="D13" s="17"/>
      <c r="E13" s="17"/>
      <c r="F13" s="17"/>
      <c r="G13" s="17"/>
      <c r="H13" s="17"/>
      <c r="I13" s="8"/>
      <c r="J13" s="8"/>
    </row>
    <row r="14" spans="1:10" x14ac:dyDescent="0.25">
      <c r="A14" s="7"/>
      <c r="B14" s="7"/>
      <c r="C14" s="439" t="s">
        <v>11</v>
      </c>
      <c r="D14" s="440"/>
      <c r="E14" s="441" t="s">
        <v>56</v>
      </c>
      <c r="F14" s="441" t="s">
        <v>54</v>
      </c>
      <c r="G14" s="443" t="s">
        <v>55</v>
      </c>
      <c r="H14" s="443" t="s">
        <v>57</v>
      </c>
      <c r="I14" s="445" t="s">
        <v>14</v>
      </c>
      <c r="J14" s="8"/>
    </row>
    <row r="15" spans="1:10" ht="38.25" x14ac:dyDescent="0.25">
      <c r="A15" s="7"/>
      <c r="B15" s="7"/>
      <c r="C15" s="161" t="s">
        <v>59</v>
      </c>
      <c r="D15" s="159" t="s">
        <v>60</v>
      </c>
      <c r="E15" s="442"/>
      <c r="F15" s="442"/>
      <c r="G15" s="444"/>
      <c r="H15" s="444"/>
      <c r="I15" s="446"/>
      <c r="J15" s="8"/>
    </row>
    <row r="16" spans="1:10" x14ac:dyDescent="0.25">
      <c r="A16" s="7"/>
      <c r="B16" s="7"/>
      <c r="C16" s="23"/>
      <c r="D16" s="24"/>
      <c r="E16" s="24"/>
      <c r="F16" s="24"/>
      <c r="G16" s="25"/>
      <c r="H16" s="25"/>
      <c r="I16" s="157"/>
      <c r="J16" s="8"/>
    </row>
    <row r="17" spans="1:10" ht="15.75" thickBot="1" x14ac:dyDescent="0.3">
      <c r="A17" s="7"/>
      <c r="B17" s="7"/>
      <c r="C17" s="31"/>
      <c r="D17" s="32"/>
      <c r="E17" s="32"/>
      <c r="F17" s="32"/>
      <c r="G17" s="33"/>
      <c r="H17" s="33"/>
      <c r="I17" s="158"/>
      <c r="J17" s="8"/>
    </row>
    <row r="18" spans="1:10" x14ac:dyDescent="0.25">
      <c r="A18" s="7"/>
      <c r="B18" s="7"/>
      <c r="C18" s="1" t="s">
        <v>58</v>
      </c>
      <c r="D18" s="17"/>
      <c r="E18" s="17"/>
      <c r="F18" s="17"/>
      <c r="G18" s="17"/>
      <c r="H18" s="17"/>
      <c r="I18" s="8"/>
      <c r="J18" s="8"/>
    </row>
    <row r="19" spans="1:10" x14ac:dyDescent="0.25">
      <c r="A19" s="7"/>
      <c r="B19" s="7"/>
      <c r="C19" s="1" t="s">
        <v>90</v>
      </c>
      <c r="D19" s="34"/>
      <c r="E19" s="34"/>
      <c r="F19" s="34"/>
      <c r="G19" s="34"/>
      <c r="H19" s="34"/>
      <c r="I19" s="35"/>
      <c r="J19" s="8"/>
    </row>
    <row r="20" spans="1:10" x14ac:dyDescent="0.25">
      <c r="A20" s="7"/>
      <c r="B20" s="7"/>
      <c r="C20" s="160" t="s">
        <v>61</v>
      </c>
      <c r="D20" s="34"/>
      <c r="E20" s="34"/>
      <c r="F20" s="34"/>
      <c r="G20" s="34"/>
      <c r="H20" s="34"/>
      <c r="I20" s="35"/>
      <c r="J20" s="8"/>
    </row>
    <row r="21" spans="1:10" x14ac:dyDescent="0.25">
      <c r="A21" s="7"/>
      <c r="B21" s="7"/>
      <c r="C21" s="17" t="s">
        <v>62</v>
      </c>
      <c r="D21" s="34"/>
      <c r="E21" s="34"/>
      <c r="F21" s="34"/>
      <c r="G21" s="34"/>
      <c r="H21" s="34"/>
      <c r="I21" s="35"/>
      <c r="J21" s="8"/>
    </row>
    <row r="22" spans="1:10" x14ac:dyDescent="0.25">
      <c r="A22" s="7"/>
      <c r="B22" s="7"/>
      <c r="C22" s="36" t="s">
        <v>87</v>
      </c>
      <c r="D22" s="34"/>
      <c r="E22" s="34"/>
      <c r="F22" s="34"/>
      <c r="G22" s="34"/>
      <c r="H22" s="34"/>
      <c r="I22" s="35"/>
      <c r="J22" s="8"/>
    </row>
    <row r="23" spans="1:10" x14ac:dyDescent="0.25">
      <c r="A23" s="7"/>
      <c r="B23" s="7"/>
      <c r="C23" s="36" t="s">
        <v>80</v>
      </c>
      <c r="D23" s="34"/>
      <c r="E23" s="34"/>
      <c r="F23" s="34"/>
      <c r="G23" s="34"/>
      <c r="H23" s="34"/>
      <c r="I23" s="35"/>
      <c r="J23" s="8"/>
    </row>
    <row r="24" spans="1:10" x14ac:dyDescent="0.25">
      <c r="A24" s="7"/>
      <c r="B24" s="7"/>
      <c r="C24" s="169"/>
      <c r="D24" s="34"/>
      <c r="E24" s="34"/>
      <c r="F24" s="34"/>
      <c r="G24" s="34"/>
      <c r="H24" s="34"/>
      <c r="I24" s="35"/>
      <c r="J24" s="8"/>
    </row>
    <row r="25" spans="1:10" x14ac:dyDescent="0.25">
      <c r="A25" s="7"/>
      <c r="B25" s="7"/>
      <c r="C25" s="17" t="s">
        <v>89</v>
      </c>
      <c r="D25" s="34"/>
      <c r="E25" s="34"/>
      <c r="F25" s="34"/>
      <c r="G25" s="34"/>
      <c r="H25" s="34"/>
      <c r="I25" s="35"/>
      <c r="J25" s="8"/>
    </row>
    <row r="26" spans="1:10" x14ac:dyDescent="0.25">
      <c r="A26" s="7"/>
      <c r="B26" s="7"/>
      <c r="C26" s="17" t="s">
        <v>63</v>
      </c>
      <c r="D26" s="34"/>
      <c r="E26" s="34"/>
      <c r="F26" s="34"/>
      <c r="G26" s="34"/>
      <c r="H26" s="34"/>
      <c r="I26" s="35"/>
      <c r="J26" s="8"/>
    </row>
    <row r="27" spans="1:10" x14ac:dyDescent="0.25">
      <c r="A27" s="7"/>
      <c r="B27" s="7"/>
      <c r="C27" s="17" t="s">
        <v>79</v>
      </c>
      <c r="D27" s="34"/>
      <c r="E27" s="34"/>
      <c r="F27" s="34"/>
      <c r="G27" s="34"/>
      <c r="H27" s="34"/>
      <c r="I27" s="35"/>
      <c r="J27" s="8"/>
    </row>
    <row r="28" spans="1:10" x14ac:dyDescent="0.25">
      <c r="A28" s="7"/>
      <c r="B28" s="7"/>
      <c r="C28" s="17" t="s">
        <v>64</v>
      </c>
      <c r="D28" s="34"/>
      <c r="E28" s="34"/>
      <c r="F28" s="34"/>
      <c r="G28" s="34"/>
      <c r="H28" s="34"/>
      <c r="I28" s="35"/>
      <c r="J28" s="8"/>
    </row>
    <row r="29" spans="1:10" x14ac:dyDescent="0.25">
      <c r="A29" s="7"/>
      <c r="B29" s="7"/>
      <c r="C29" s="17" t="s">
        <v>65</v>
      </c>
      <c r="D29" s="34"/>
      <c r="E29" s="34"/>
      <c r="F29" s="34"/>
      <c r="G29" s="34"/>
      <c r="H29" s="34"/>
      <c r="I29" s="35"/>
      <c r="J29" s="8"/>
    </row>
    <row r="30" spans="1:10" x14ac:dyDescent="0.25">
      <c r="A30" s="7"/>
      <c r="B30" s="7"/>
      <c r="C30" s="17" t="s">
        <v>66</v>
      </c>
      <c r="D30" s="34"/>
      <c r="E30" s="34"/>
      <c r="F30" s="34"/>
      <c r="G30" s="34"/>
      <c r="H30" s="34"/>
      <c r="I30" s="35"/>
      <c r="J30" s="8"/>
    </row>
    <row r="31" spans="1:10" x14ac:dyDescent="0.25">
      <c r="A31" s="7"/>
      <c r="B31" s="7"/>
      <c r="C31" s="17" t="s">
        <v>67</v>
      </c>
      <c r="D31" s="34"/>
      <c r="E31" s="34"/>
      <c r="F31" s="34"/>
      <c r="G31" s="34"/>
      <c r="H31" s="34"/>
      <c r="I31" s="35"/>
      <c r="J31" s="8"/>
    </row>
    <row r="32" spans="1:10" x14ac:dyDescent="0.25">
      <c r="A32" s="7"/>
      <c r="B32" s="7"/>
      <c r="C32" s="17" t="s">
        <v>68</v>
      </c>
      <c r="D32" s="34"/>
      <c r="E32" s="34"/>
      <c r="F32" s="34"/>
      <c r="G32" s="34"/>
      <c r="H32" s="34"/>
      <c r="I32" s="35"/>
      <c r="J32" s="8"/>
    </row>
    <row r="33" spans="1:10" ht="15.75" thickBot="1" x14ac:dyDescent="0.3">
      <c r="A33" s="7"/>
      <c r="B33" s="37"/>
      <c r="C33" s="38"/>
      <c r="D33" s="38"/>
      <c r="E33" s="38"/>
      <c r="F33" s="38"/>
      <c r="G33" s="38"/>
      <c r="H33" s="38"/>
      <c r="I33" s="39"/>
      <c r="J33" s="8"/>
    </row>
    <row r="34" spans="1:10" x14ac:dyDescent="0.25">
      <c r="A34" s="7"/>
      <c r="B34" s="17"/>
      <c r="C34" s="17"/>
      <c r="D34" s="17"/>
      <c r="E34" s="17"/>
      <c r="F34" s="17"/>
      <c r="G34" s="17"/>
      <c r="H34" s="17"/>
      <c r="I34" s="17"/>
      <c r="J34" s="8"/>
    </row>
    <row r="35" spans="1:10" ht="15.75" thickBot="1" x14ac:dyDescent="0.3">
      <c r="A35" s="7"/>
      <c r="B35" s="17"/>
      <c r="C35" s="17"/>
      <c r="D35" s="17"/>
      <c r="E35" s="17"/>
      <c r="F35" s="17"/>
      <c r="G35" s="17"/>
      <c r="H35" s="17"/>
      <c r="I35" s="17"/>
      <c r="J35" s="8"/>
    </row>
    <row r="36" spans="1:10" x14ac:dyDescent="0.25">
      <c r="A36" s="7"/>
      <c r="B36" s="18"/>
      <c r="C36" s="19" t="s">
        <v>18</v>
      </c>
      <c r="D36" s="20"/>
      <c r="E36" s="20"/>
      <c r="F36" s="20"/>
      <c r="G36" s="20"/>
      <c r="H36" s="20"/>
      <c r="I36" s="21"/>
      <c r="J36" s="8"/>
    </row>
    <row r="37" spans="1:10" ht="15.75" thickBot="1" x14ac:dyDescent="0.3">
      <c r="A37" s="7"/>
      <c r="B37" s="7"/>
      <c r="C37" s="10"/>
      <c r="D37" s="17"/>
      <c r="E37" s="17"/>
      <c r="F37" s="17"/>
      <c r="G37" s="17"/>
      <c r="H37" s="17"/>
      <c r="I37" s="8"/>
      <c r="J37" s="8"/>
    </row>
    <row r="38" spans="1:10" x14ac:dyDescent="0.25">
      <c r="A38" s="7"/>
      <c r="B38" s="7"/>
      <c r="C38" s="460" t="s">
        <v>11</v>
      </c>
      <c r="D38" s="461"/>
      <c r="E38" s="462"/>
      <c r="F38" s="449" t="s">
        <v>12</v>
      </c>
      <c r="G38" s="449" t="s">
        <v>13</v>
      </c>
      <c r="H38" s="451" t="s">
        <v>14</v>
      </c>
      <c r="I38" s="452"/>
      <c r="J38" s="8"/>
    </row>
    <row r="39" spans="1:10" x14ac:dyDescent="0.25">
      <c r="A39" s="7"/>
      <c r="B39" s="7"/>
      <c r="C39" s="22" t="s">
        <v>15</v>
      </c>
      <c r="D39" s="455" t="s">
        <v>16</v>
      </c>
      <c r="E39" s="456"/>
      <c r="F39" s="450"/>
      <c r="G39" s="450"/>
      <c r="H39" s="453"/>
      <c r="I39" s="454"/>
      <c r="J39" s="8"/>
    </row>
    <row r="40" spans="1:10" x14ac:dyDescent="0.25">
      <c r="A40" s="7"/>
      <c r="B40" s="7"/>
      <c r="C40" s="24" t="s">
        <v>451</v>
      </c>
      <c r="D40" s="24" t="s">
        <v>242</v>
      </c>
      <c r="E40" s="312"/>
      <c r="F40" s="24" t="s">
        <v>452</v>
      </c>
      <c r="G40" s="40" t="s">
        <v>453</v>
      </c>
      <c r="H40" s="522">
        <v>2630000</v>
      </c>
      <c r="I40" s="522"/>
      <c r="J40" s="8"/>
    </row>
    <row r="41" spans="1:10" x14ac:dyDescent="0.25">
      <c r="A41" s="7"/>
      <c r="B41" s="7"/>
      <c r="C41" s="24" t="s">
        <v>454</v>
      </c>
      <c r="D41" s="24" t="s">
        <v>242</v>
      </c>
      <c r="E41" s="312"/>
      <c r="F41" s="24" t="s">
        <v>452</v>
      </c>
      <c r="G41" s="40" t="s">
        <v>453</v>
      </c>
      <c r="H41" s="522">
        <v>2500000</v>
      </c>
      <c r="I41" s="522"/>
      <c r="J41" s="8"/>
    </row>
    <row r="42" spans="1:10" x14ac:dyDescent="0.25">
      <c r="A42" s="7"/>
      <c r="B42" s="7"/>
      <c r="C42" s="24" t="s">
        <v>455</v>
      </c>
      <c r="D42" s="24" t="s">
        <v>242</v>
      </c>
      <c r="E42" s="312"/>
      <c r="F42" s="24" t="s">
        <v>456</v>
      </c>
      <c r="G42" s="40" t="s">
        <v>453</v>
      </c>
      <c r="H42" s="522">
        <v>500000</v>
      </c>
      <c r="I42" s="522"/>
      <c r="J42" s="8"/>
    </row>
    <row r="43" spans="1:10" x14ac:dyDescent="0.25">
      <c r="A43" s="7"/>
      <c r="B43" s="7"/>
      <c r="C43" s="24" t="s">
        <v>457</v>
      </c>
      <c r="D43" s="24" t="s">
        <v>242</v>
      </c>
      <c r="E43" s="312"/>
      <c r="F43" s="24" t="s">
        <v>458</v>
      </c>
      <c r="G43" s="40" t="s">
        <v>453</v>
      </c>
      <c r="H43" s="522">
        <v>900000</v>
      </c>
      <c r="I43" s="522"/>
      <c r="J43" s="8"/>
    </row>
    <row r="44" spans="1:10" x14ac:dyDescent="0.25">
      <c r="A44" s="7"/>
      <c r="B44" s="7"/>
      <c r="C44" s="24" t="s">
        <v>459</v>
      </c>
      <c r="D44" s="24" t="s">
        <v>242</v>
      </c>
      <c r="E44" s="312"/>
      <c r="F44" s="24" t="s">
        <v>460</v>
      </c>
      <c r="G44" s="40" t="s">
        <v>453</v>
      </c>
      <c r="H44" s="522">
        <v>900000</v>
      </c>
      <c r="I44" s="522"/>
      <c r="J44" s="8"/>
    </row>
    <row r="45" spans="1:10" x14ac:dyDescent="0.25">
      <c r="A45" s="7"/>
      <c r="B45" s="7"/>
      <c r="C45" s="24" t="s">
        <v>461</v>
      </c>
      <c r="D45" s="24" t="s">
        <v>242</v>
      </c>
      <c r="E45" s="312"/>
      <c r="F45" s="24" t="s">
        <v>456</v>
      </c>
      <c r="G45" s="40" t="s">
        <v>453</v>
      </c>
      <c r="H45" s="522">
        <v>550000</v>
      </c>
      <c r="I45" s="522"/>
      <c r="J45" s="8"/>
    </row>
    <row r="46" spans="1:10" x14ac:dyDescent="0.25">
      <c r="A46" s="7"/>
      <c r="B46" s="7"/>
      <c r="C46" s="24" t="s">
        <v>462</v>
      </c>
      <c r="D46" s="24" t="s">
        <v>242</v>
      </c>
      <c r="E46" s="312"/>
      <c r="F46" s="24" t="s">
        <v>456</v>
      </c>
      <c r="G46" s="40" t="s">
        <v>453</v>
      </c>
      <c r="H46" s="522">
        <v>1750000</v>
      </c>
      <c r="I46" s="522"/>
      <c r="J46" s="8"/>
    </row>
    <row r="47" spans="1:10" x14ac:dyDescent="0.25">
      <c r="A47" s="7"/>
      <c r="B47" s="7"/>
      <c r="C47" s="24" t="s">
        <v>515</v>
      </c>
      <c r="D47" s="24" t="s">
        <v>514</v>
      </c>
      <c r="E47" s="408"/>
      <c r="F47" s="24" t="s">
        <v>463</v>
      </c>
      <c r="G47" s="40" t="s">
        <v>464</v>
      </c>
      <c r="H47" s="522">
        <v>763336.64</v>
      </c>
      <c r="I47" s="522"/>
      <c r="J47" s="8"/>
    </row>
    <row r="48" spans="1:10" x14ac:dyDescent="0.25">
      <c r="A48" s="7"/>
      <c r="B48" s="7"/>
      <c r="C48" s="24" t="s">
        <v>465</v>
      </c>
      <c r="D48" s="24" t="s">
        <v>242</v>
      </c>
      <c r="E48" s="312"/>
      <c r="F48" s="24" t="s">
        <v>466</v>
      </c>
      <c r="G48" s="40" t="s">
        <v>453</v>
      </c>
      <c r="H48" s="522">
        <v>150000</v>
      </c>
      <c r="I48" s="522"/>
      <c r="J48" s="8"/>
    </row>
    <row r="49" spans="1:10" x14ac:dyDescent="0.25">
      <c r="A49" s="7"/>
      <c r="B49" s="7"/>
      <c r="C49" s="24"/>
      <c r="D49" s="24"/>
      <c r="E49" s="408"/>
      <c r="F49" s="24"/>
      <c r="G49" s="40"/>
      <c r="H49" s="522"/>
      <c r="I49" s="522"/>
      <c r="J49" s="8"/>
    </row>
    <row r="50" spans="1:10" x14ac:dyDescent="0.25">
      <c r="A50" s="7"/>
      <c r="B50" s="7"/>
      <c r="C50" s="24"/>
      <c r="D50" s="24"/>
      <c r="E50" s="312"/>
      <c r="F50" s="409" t="s">
        <v>2</v>
      </c>
      <c r="G50" s="410"/>
      <c r="H50" s="521">
        <f>SUM(H40:H49)</f>
        <v>10643336.640000001</v>
      </c>
      <c r="I50" s="521"/>
      <c r="J50" s="8"/>
    </row>
    <row r="51" spans="1:10" x14ac:dyDescent="0.25">
      <c r="A51" s="7"/>
      <c r="B51" s="7"/>
      <c r="C51" s="36" t="s">
        <v>69</v>
      </c>
      <c r="D51" s="34"/>
      <c r="E51" s="34"/>
      <c r="F51" s="34"/>
      <c r="G51" s="34"/>
      <c r="H51" s="34"/>
      <c r="I51" s="35"/>
      <c r="J51" s="8"/>
    </row>
    <row r="52" spans="1:10" x14ac:dyDescent="0.25">
      <c r="A52" s="7"/>
      <c r="B52" s="7"/>
      <c r="C52" s="17" t="s">
        <v>88</v>
      </c>
      <c r="D52" s="36"/>
      <c r="E52" s="49"/>
      <c r="F52" s="50"/>
      <c r="G52" s="50"/>
      <c r="H52" s="50"/>
      <c r="I52" s="51"/>
      <c r="J52" s="8"/>
    </row>
    <row r="53" spans="1:10" x14ac:dyDescent="0.25">
      <c r="A53" s="7"/>
      <c r="B53" s="7"/>
      <c r="C53" s="36" t="s">
        <v>70</v>
      </c>
      <c r="D53" s="36"/>
      <c r="E53" s="49"/>
      <c r="F53" s="50"/>
      <c r="G53" s="50"/>
      <c r="H53" s="50"/>
      <c r="I53" s="51"/>
      <c r="J53" s="8"/>
    </row>
    <row r="54" spans="1:10" x14ac:dyDescent="0.25">
      <c r="A54" s="7"/>
      <c r="B54" s="7"/>
      <c r="C54" s="36" t="s">
        <v>71</v>
      </c>
      <c r="D54" s="34"/>
      <c r="E54" s="34"/>
      <c r="F54" s="34"/>
      <c r="G54" s="34"/>
      <c r="H54" s="34"/>
      <c r="I54" s="35"/>
      <c r="J54" s="8"/>
    </row>
    <row r="55" spans="1:10" x14ac:dyDescent="0.25">
      <c r="A55" s="7"/>
      <c r="B55" s="7"/>
      <c r="C55" s="36" t="s">
        <v>75</v>
      </c>
      <c r="D55" s="34"/>
      <c r="E55" s="34"/>
      <c r="F55" s="34"/>
      <c r="G55" s="34"/>
      <c r="H55" s="34"/>
      <c r="I55" s="35"/>
      <c r="J55" s="8"/>
    </row>
    <row r="56" spans="1:10" ht="15.75" thickBot="1" x14ac:dyDescent="0.3">
      <c r="A56" s="7"/>
      <c r="B56" s="37"/>
      <c r="C56" s="38" t="s">
        <v>76</v>
      </c>
      <c r="D56" s="52"/>
      <c r="E56" s="52"/>
      <c r="F56" s="52"/>
      <c r="G56" s="52"/>
      <c r="H56" s="52"/>
      <c r="I56" s="53"/>
      <c r="J56" s="8"/>
    </row>
    <row r="57" spans="1:10" ht="15.75" thickBot="1" x14ac:dyDescent="0.3">
      <c r="A57" s="7"/>
      <c r="B57" s="17"/>
      <c r="C57" s="17"/>
      <c r="D57" s="17"/>
      <c r="E57" s="17"/>
      <c r="F57" s="17"/>
      <c r="G57" s="17"/>
      <c r="H57" s="17"/>
      <c r="I57" s="17"/>
      <c r="J57" s="8"/>
    </row>
    <row r="58" spans="1:10" x14ac:dyDescent="0.25">
      <c r="A58" s="7"/>
      <c r="B58" s="2"/>
      <c r="C58" s="54" t="s">
        <v>20</v>
      </c>
      <c r="D58" s="4"/>
      <c r="E58" s="4"/>
      <c r="F58" s="4"/>
      <c r="G58" s="4"/>
      <c r="H58" s="4"/>
      <c r="I58" s="5"/>
      <c r="J58" s="55"/>
    </row>
    <row r="59" spans="1:10" ht="15.75" thickBot="1" x14ac:dyDescent="0.3">
      <c r="A59" s="7"/>
      <c r="B59" s="56"/>
      <c r="C59" s="57"/>
      <c r="D59" s="57"/>
      <c r="E59" s="57"/>
      <c r="F59" s="57"/>
      <c r="G59" s="57"/>
      <c r="H59" s="57"/>
      <c r="I59" s="55"/>
      <c r="J59" s="55"/>
    </row>
    <row r="60" spans="1:10" x14ac:dyDescent="0.25">
      <c r="A60" s="9"/>
      <c r="B60" s="58"/>
      <c r="C60" s="463" t="s">
        <v>11</v>
      </c>
      <c r="D60" s="464"/>
      <c r="E60" s="449" t="s">
        <v>12</v>
      </c>
      <c r="F60" s="449" t="s">
        <v>13</v>
      </c>
      <c r="G60" s="449" t="s">
        <v>14</v>
      </c>
      <c r="H60" s="449"/>
      <c r="I60" s="465"/>
      <c r="J60" s="14"/>
    </row>
    <row r="61" spans="1:10" x14ac:dyDescent="0.25">
      <c r="A61" s="9"/>
      <c r="B61" s="58"/>
      <c r="C61" s="22" t="s">
        <v>15</v>
      </c>
      <c r="D61" s="59" t="s">
        <v>16</v>
      </c>
      <c r="E61" s="450"/>
      <c r="F61" s="450"/>
      <c r="G61" s="60" t="s">
        <v>21</v>
      </c>
      <c r="H61" s="60" t="s">
        <v>22</v>
      </c>
      <c r="I61" s="61" t="s">
        <v>23</v>
      </c>
      <c r="J61" s="14"/>
    </row>
    <row r="62" spans="1:10" x14ac:dyDescent="0.25">
      <c r="A62" s="7"/>
      <c r="B62" s="56"/>
      <c r="C62" s="62"/>
      <c r="D62" s="63"/>
      <c r="E62" s="64"/>
      <c r="F62" s="65"/>
      <c r="G62" s="66"/>
      <c r="H62" s="67"/>
      <c r="I62" s="68"/>
      <c r="J62" s="8"/>
    </row>
    <row r="63" spans="1:10" ht="15.75" thickBot="1" x14ac:dyDescent="0.3">
      <c r="A63" s="7"/>
      <c r="B63" s="56"/>
      <c r="C63" s="76"/>
      <c r="D63" s="77"/>
      <c r="E63" s="78"/>
      <c r="F63" s="79"/>
      <c r="G63" s="80"/>
      <c r="H63" s="81"/>
      <c r="I63" s="82"/>
      <c r="J63" s="8"/>
    </row>
    <row r="64" spans="1:10" x14ac:dyDescent="0.25">
      <c r="A64" s="7"/>
      <c r="B64" s="56"/>
      <c r="C64" s="164" t="s">
        <v>17</v>
      </c>
      <c r="D64" s="165"/>
      <c r="E64" s="166"/>
      <c r="F64" s="167"/>
      <c r="G64" s="167"/>
      <c r="H64" s="168"/>
      <c r="I64" s="5"/>
      <c r="J64" s="8"/>
    </row>
    <row r="65" spans="1:10" x14ac:dyDescent="0.25">
      <c r="A65" s="7"/>
      <c r="B65" s="56"/>
      <c r="C65" s="472" t="s">
        <v>72</v>
      </c>
      <c r="D65" s="473"/>
      <c r="E65" s="473"/>
      <c r="F65" s="473"/>
      <c r="G65" s="473"/>
      <c r="H65" s="473"/>
      <c r="I65" s="474"/>
      <c r="J65" s="55"/>
    </row>
    <row r="66" spans="1:10" x14ac:dyDescent="0.25">
      <c r="A66" s="7"/>
      <c r="B66" s="56"/>
      <c r="C66" s="173" t="s">
        <v>73</v>
      </c>
      <c r="D66" s="174"/>
      <c r="E66" s="174"/>
      <c r="F66" s="174"/>
      <c r="G66" s="174"/>
      <c r="H66" s="174"/>
      <c r="I66" s="175"/>
      <c r="J66" s="55"/>
    </row>
    <row r="67" spans="1:10" ht="15.75" thickBot="1" x14ac:dyDescent="0.3">
      <c r="A67" s="7"/>
      <c r="B67" s="83"/>
      <c r="C67" s="156" t="s">
        <v>74</v>
      </c>
      <c r="D67" s="84"/>
      <c r="E67" s="85"/>
      <c r="F67" s="86"/>
      <c r="G67" s="86"/>
      <c r="H67" s="86"/>
      <c r="I67" s="87"/>
      <c r="J67" s="55"/>
    </row>
    <row r="68" spans="1:10" ht="15.75" thickBot="1" x14ac:dyDescent="0.3">
      <c r="A68" s="7"/>
      <c r="B68" s="57"/>
      <c r="C68" s="88"/>
      <c r="D68" s="89"/>
      <c r="E68" s="90"/>
      <c r="F68" s="91"/>
      <c r="G68" s="91"/>
      <c r="H68" s="91"/>
      <c r="I68" s="91"/>
      <c r="J68" s="55"/>
    </row>
    <row r="69" spans="1:10" x14ac:dyDescent="0.25">
      <c r="A69" s="7"/>
      <c r="B69" s="2"/>
      <c r="C69" s="54" t="s">
        <v>24</v>
      </c>
      <c r="D69" s="4"/>
      <c r="E69" s="4"/>
      <c r="F69" s="4"/>
      <c r="G69" s="4"/>
      <c r="H69" s="4"/>
      <c r="I69" s="5"/>
      <c r="J69" s="55"/>
    </row>
    <row r="70" spans="1:10" ht="15.75" thickBot="1" x14ac:dyDescent="0.3">
      <c r="A70" s="7"/>
      <c r="B70" s="56"/>
      <c r="C70" s="57"/>
      <c r="D70" s="57"/>
      <c r="E70" s="57"/>
      <c r="F70" s="57"/>
      <c r="G70" s="57"/>
      <c r="H70" s="57"/>
      <c r="I70" s="55"/>
      <c r="J70" s="55"/>
    </row>
    <row r="71" spans="1:10" x14ac:dyDescent="0.25">
      <c r="A71" s="9"/>
      <c r="B71" s="58"/>
      <c r="C71" s="463" t="s">
        <v>11</v>
      </c>
      <c r="D71" s="464"/>
      <c r="E71" s="449" t="s">
        <v>12</v>
      </c>
      <c r="F71" s="449" t="s">
        <v>13</v>
      </c>
      <c r="G71" s="449" t="s">
        <v>14</v>
      </c>
      <c r="H71" s="449"/>
      <c r="I71" s="465"/>
      <c r="J71" s="14"/>
    </row>
    <row r="72" spans="1:10" x14ac:dyDescent="0.25">
      <c r="A72" s="9"/>
      <c r="B72" s="58"/>
      <c r="C72" s="22" t="s">
        <v>15</v>
      </c>
      <c r="D72" s="59" t="s">
        <v>16</v>
      </c>
      <c r="E72" s="450"/>
      <c r="F72" s="450"/>
      <c r="G72" s="60" t="s">
        <v>21</v>
      </c>
      <c r="H72" s="60" t="s">
        <v>22</v>
      </c>
      <c r="I72" s="61" t="s">
        <v>23</v>
      </c>
      <c r="J72" s="14"/>
    </row>
    <row r="73" spans="1:10" x14ac:dyDescent="0.25">
      <c r="A73" s="7"/>
      <c r="B73" s="56"/>
      <c r="C73" s="62"/>
      <c r="D73" s="63"/>
      <c r="E73" s="64"/>
      <c r="F73" s="73"/>
      <c r="G73" s="92"/>
      <c r="H73" s="92"/>
      <c r="I73" s="68"/>
      <c r="J73" s="8"/>
    </row>
    <row r="74" spans="1:10" x14ac:dyDescent="0.25">
      <c r="A74" s="7"/>
      <c r="B74" s="56"/>
      <c r="C74" s="69"/>
      <c r="D74" s="70"/>
      <c r="E74" s="71"/>
      <c r="F74" s="93"/>
      <c r="G74" s="94"/>
      <c r="H74" s="94"/>
      <c r="I74" s="75"/>
      <c r="J74" s="8"/>
    </row>
    <row r="75" spans="1:10" x14ac:dyDescent="0.25">
      <c r="A75" s="7"/>
      <c r="B75" s="56"/>
      <c r="C75" s="69"/>
      <c r="D75" s="70"/>
      <c r="E75" s="71"/>
      <c r="F75" s="93"/>
      <c r="G75" s="94"/>
      <c r="H75" s="94"/>
      <c r="I75" s="75"/>
      <c r="J75" s="8"/>
    </row>
    <row r="76" spans="1:10" x14ac:dyDescent="0.25">
      <c r="A76" s="7"/>
      <c r="B76" s="56"/>
      <c r="C76" s="69"/>
      <c r="D76" s="70"/>
      <c r="E76" s="71"/>
      <c r="F76" s="93"/>
      <c r="G76" s="94"/>
      <c r="H76" s="94"/>
      <c r="I76" s="75"/>
      <c r="J76" s="8"/>
    </row>
    <row r="77" spans="1:10" ht="15.75" thickBot="1" x14ac:dyDescent="0.3">
      <c r="A77" s="7"/>
      <c r="B77" s="56"/>
      <c r="C77" s="76"/>
      <c r="D77" s="77"/>
      <c r="E77" s="78"/>
      <c r="F77" s="95"/>
      <c r="G77" s="96"/>
      <c r="H77" s="96"/>
      <c r="I77" s="82"/>
      <c r="J77" s="8"/>
    </row>
    <row r="78" spans="1:10" x14ac:dyDescent="0.25">
      <c r="A78" s="7"/>
      <c r="B78" s="56"/>
      <c r="C78" s="17" t="s">
        <v>17</v>
      </c>
      <c r="D78" s="89"/>
      <c r="E78" s="90"/>
      <c r="F78" s="91"/>
      <c r="G78" s="91"/>
      <c r="H78" s="91"/>
      <c r="I78" s="97"/>
      <c r="J78" s="55"/>
    </row>
    <row r="79" spans="1:10" x14ac:dyDescent="0.25">
      <c r="A79" s="7"/>
      <c r="B79" s="56"/>
      <c r="C79" s="475" t="s">
        <v>77</v>
      </c>
      <c r="D79" s="475"/>
      <c r="E79" s="475"/>
      <c r="F79" s="475"/>
      <c r="G79" s="475"/>
      <c r="H79" s="475"/>
      <c r="I79" s="162"/>
      <c r="J79" s="55"/>
    </row>
    <row r="80" spans="1:10" ht="15.75" thickBot="1" x14ac:dyDescent="0.3">
      <c r="A80" s="7"/>
      <c r="B80" s="56"/>
      <c r="C80" s="84" t="s">
        <v>78</v>
      </c>
      <c r="D80" s="163"/>
      <c r="E80" s="163"/>
      <c r="F80" s="163"/>
      <c r="G80" s="163"/>
      <c r="H80" s="163"/>
      <c r="I80" s="98"/>
      <c r="J80" s="55"/>
    </row>
    <row r="81" spans="1:10" ht="15.75" thickBot="1" x14ac:dyDescent="0.3">
      <c r="A81" s="7"/>
      <c r="B81" s="99"/>
      <c r="C81" s="99"/>
      <c r="D81" s="99"/>
      <c r="E81" s="99"/>
      <c r="F81" s="99"/>
      <c r="G81" s="99"/>
      <c r="H81" s="99"/>
      <c r="I81" s="99"/>
      <c r="J81" s="55"/>
    </row>
    <row r="82" spans="1:10" ht="38.25" x14ac:dyDescent="0.25">
      <c r="A82" s="100"/>
      <c r="B82" s="101"/>
      <c r="C82" s="102" t="s">
        <v>82</v>
      </c>
      <c r="D82" s="103"/>
      <c r="E82" s="103"/>
      <c r="F82" s="104"/>
      <c r="G82" s="179" t="s">
        <v>25</v>
      </c>
      <c r="H82" s="179" t="s">
        <v>26</v>
      </c>
      <c r="I82" s="105" t="s">
        <v>27</v>
      </c>
      <c r="J82" s="106"/>
    </row>
    <row r="83" spans="1:10" x14ac:dyDescent="0.25">
      <c r="A83" s="100"/>
      <c r="B83" s="100"/>
      <c r="C83" s="108" t="s">
        <v>28</v>
      </c>
      <c r="D83" s="109"/>
      <c r="E83" s="109"/>
      <c r="F83" s="109"/>
      <c r="G83" s="110"/>
      <c r="H83" s="289"/>
      <c r="I83" s="290"/>
      <c r="J83" s="106"/>
    </row>
    <row r="84" spans="1:10" x14ac:dyDescent="0.25">
      <c r="A84" s="100"/>
      <c r="B84" s="100"/>
      <c r="C84" s="108" t="s">
        <v>29</v>
      </c>
      <c r="D84" s="109"/>
      <c r="E84" s="109"/>
      <c r="F84" s="109"/>
      <c r="G84" s="110"/>
      <c r="H84" s="289"/>
      <c r="I84" s="290"/>
      <c r="J84" s="106"/>
    </row>
    <row r="85" spans="1:10" x14ac:dyDescent="0.25">
      <c r="A85" s="100"/>
      <c r="B85" s="100"/>
      <c r="C85" s="112" t="s">
        <v>30</v>
      </c>
      <c r="D85" s="113"/>
      <c r="E85" s="113"/>
      <c r="F85" s="113"/>
      <c r="G85" s="110"/>
      <c r="H85" s="289">
        <v>588510</v>
      </c>
      <c r="I85" s="289">
        <v>588510</v>
      </c>
      <c r="J85" s="106"/>
    </row>
    <row r="86" spans="1:10" x14ac:dyDescent="0.25">
      <c r="A86" s="100"/>
      <c r="B86" s="100"/>
      <c r="C86" s="108" t="s">
        <v>31</v>
      </c>
      <c r="D86" s="109"/>
      <c r="E86" s="109"/>
      <c r="F86" s="109"/>
      <c r="G86" s="110"/>
      <c r="H86" s="289">
        <v>1249320</v>
      </c>
      <c r="I86" s="289">
        <v>1249320</v>
      </c>
      <c r="J86" s="106"/>
    </row>
    <row r="87" spans="1:10" x14ac:dyDescent="0.25">
      <c r="A87" s="100"/>
      <c r="B87" s="100"/>
      <c r="C87" s="108" t="s">
        <v>32</v>
      </c>
      <c r="D87" s="109"/>
      <c r="E87" s="109"/>
      <c r="F87" s="109"/>
      <c r="G87" s="110"/>
      <c r="H87" s="289"/>
      <c r="I87" s="289"/>
      <c r="J87" s="106"/>
    </row>
    <row r="88" spans="1:10" x14ac:dyDescent="0.25">
      <c r="A88" s="100"/>
      <c r="B88" s="100"/>
      <c r="C88" s="112" t="s">
        <v>33</v>
      </c>
      <c r="D88" s="113"/>
      <c r="E88" s="113"/>
      <c r="F88" s="113"/>
      <c r="G88" s="110"/>
      <c r="H88" s="289"/>
      <c r="I88" s="289"/>
      <c r="J88" s="106"/>
    </row>
    <row r="89" spans="1:10" x14ac:dyDescent="0.25">
      <c r="A89" s="100"/>
      <c r="B89" s="100"/>
      <c r="C89" s="112" t="s">
        <v>84</v>
      </c>
      <c r="D89" s="113"/>
      <c r="E89" s="113"/>
      <c r="F89" s="113"/>
      <c r="G89" s="110"/>
      <c r="H89" s="289"/>
      <c r="I89" s="289"/>
      <c r="J89" s="106"/>
    </row>
    <row r="90" spans="1:10" x14ac:dyDescent="0.25">
      <c r="A90" s="100"/>
      <c r="B90" s="100"/>
      <c r="C90" s="112" t="s">
        <v>34</v>
      </c>
      <c r="D90" s="113"/>
      <c r="E90" s="113"/>
      <c r="F90" s="113"/>
      <c r="G90" s="110"/>
      <c r="H90" s="289">
        <v>392136</v>
      </c>
      <c r="I90" s="289">
        <v>392136</v>
      </c>
      <c r="J90" s="106"/>
    </row>
    <row r="91" spans="1:10" x14ac:dyDescent="0.25">
      <c r="A91" s="100"/>
      <c r="B91" s="100"/>
      <c r="C91" s="112" t="s">
        <v>35</v>
      </c>
      <c r="D91" s="113"/>
      <c r="E91" s="113"/>
      <c r="F91" s="113"/>
      <c r="G91" s="110"/>
      <c r="H91" s="289">
        <v>833596.64</v>
      </c>
      <c r="I91" s="289">
        <v>833596.64</v>
      </c>
      <c r="J91" s="106"/>
    </row>
    <row r="92" spans="1:10" x14ac:dyDescent="0.25">
      <c r="A92" s="100"/>
      <c r="B92" s="100"/>
      <c r="C92" s="112" t="s">
        <v>36</v>
      </c>
      <c r="D92" s="113"/>
      <c r="E92" s="113"/>
      <c r="F92" s="113"/>
      <c r="G92" s="110"/>
      <c r="H92" s="289"/>
      <c r="I92" s="289"/>
      <c r="J92" s="106"/>
    </row>
    <row r="93" spans="1:10" x14ac:dyDescent="0.25">
      <c r="A93" s="100"/>
      <c r="B93" s="100"/>
      <c r="C93" s="112" t="s">
        <v>37</v>
      </c>
      <c r="D93" s="113"/>
      <c r="E93" s="113"/>
      <c r="F93" s="113"/>
      <c r="G93" s="114"/>
      <c r="H93" s="289"/>
      <c r="I93" s="289"/>
      <c r="J93" s="106"/>
    </row>
    <row r="94" spans="1:10" x14ac:dyDescent="0.25">
      <c r="A94" s="100"/>
      <c r="B94" s="100"/>
      <c r="C94" s="115" t="s">
        <v>2</v>
      </c>
      <c r="D94" s="16"/>
      <c r="E94" s="16"/>
      <c r="F94" s="16"/>
      <c r="G94" s="116"/>
      <c r="H94" s="291">
        <v>3063562.64</v>
      </c>
      <c r="I94" s="291">
        <v>3063562.64</v>
      </c>
      <c r="J94" s="106"/>
    </row>
    <row r="95" spans="1:10" x14ac:dyDescent="0.25">
      <c r="A95" s="100"/>
      <c r="B95" s="100"/>
      <c r="C95" s="174" t="s">
        <v>38</v>
      </c>
      <c r="D95" s="171"/>
      <c r="E95" s="171"/>
      <c r="F95" s="13"/>
      <c r="G95" s="170"/>
      <c r="H95" s="170"/>
      <c r="I95" s="170"/>
      <c r="J95" s="106"/>
    </row>
    <row r="96" spans="1:10" ht="15.75" thickBot="1" x14ac:dyDescent="0.3">
      <c r="A96" s="100"/>
      <c r="B96" s="117"/>
      <c r="C96" s="172" t="s">
        <v>85</v>
      </c>
      <c r="D96" s="172"/>
      <c r="E96" s="172"/>
      <c r="F96" s="119"/>
      <c r="G96" s="120"/>
      <c r="H96" s="120"/>
      <c r="I96" s="121"/>
      <c r="J96" s="106"/>
    </row>
    <row r="97" spans="1:10" ht="15.75" thickBot="1" x14ac:dyDescent="0.3">
      <c r="A97" s="7"/>
      <c r="B97" s="17"/>
      <c r="C97" s="17"/>
      <c r="D97" s="17"/>
      <c r="E97" s="17"/>
      <c r="F97" s="17"/>
      <c r="G97" s="17"/>
      <c r="H97" s="17"/>
      <c r="I97" s="17"/>
      <c r="J97" s="8"/>
    </row>
    <row r="98" spans="1:10" x14ac:dyDescent="0.25">
      <c r="A98" s="58"/>
      <c r="B98" s="122"/>
      <c r="C98" s="54" t="s">
        <v>39</v>
      </c>
      <c r="D98" s="123"/>
      <c r="E98" s="123"/>
      <c r="F98" s="54"/>
      <c r="G98" s="54"/>
      <c r="H98" s="54"/>
      <c r="I98" s="124"/>
      <c r="J98" s="125"/>
    </row>
    <row r="99" spans="1:10" x14ac:dyDescent="0.25">
      <c r="A99" s="127"/>
      <c r="B99" s="127"/>
      <c r="C99" s="128"/>
      <c r="D99" s="174"/>
      <c r="E99" s="174"/>
      <c r="F99" s="174"/>
      <c r="G99" s="174"/>
      <c r="H99" s="174"/>
      <c r="I99" s="176" t="s">
        <v>14</v>
      </c>
      <c r="J99" s="129"/>
    </row>
    <row r="100" spans="1:10" x14ac:dyDescent="0.25">
      <c r="A100" s="127"/>
      <c r="B100" s="127"/>
      <c r="C100" s="131" t="s">
        <v>40</v>
      </c>
      <c r="D100" s="132"/>
      <c r="E100" s="132"/>
      <c r="F100" s="132"/>
      <c r="G100" s="132"/>
      <c r="H100" s="133"/>
      <c r="I100" s="111">
        <v>423924.72</v>
      </c>
      <c r="J100" s="129"/>
    </row>
    <row r="101" spans="1:10" x14ac:dyDescent="0.25">
      <c r="A101" s="127"/>
      <c r="B101" s="127"/>
      <c r="C101" s="134" t="s">
        <v>41</v>
      </c>
      <c r="D101" s="132"/>
      <c r="E101" s="132"/>
      <c r="F101" s="132"/>
      <c r="G101" s="132"/>
      <c r="H101" s="132"/>
      <c r="I101" s="111"/>
      <c r="J101" s="129"/>
    </row>
    <row r="102" spans="1:10" x14ac:dyDescent="0.25">
      <c r="A102" s="127"/>
      <c r="B102" s="127"/>
      <c r="C102" s="135" t="s">
        <v>2</v>
      </c>
      <c r="D102" s="132"/>
      <c r="E102" s="132"/>
      <c r="F102" s="132"/>
      <c r="G102" s="132"/>
      <c r="H102" s="132"/>
      <c r="I102" s="304">
        <f>SUM(I100:I101)</f>
        <v>423924.72</v>
      </c>
      <c r="J102" s="129"/>
    </row>
    <row r="103" spans="1:10" ht="15.75" thickBot="1" x14ac:dyDescent="0.3">
      <c r="A103" s="127"/>
      <c r="B103" s="136"/>
      <c r="C103" s="118" t="s">
        <v>81</v>
      </c>
      <c r="D103" s="118"/>
      <c r="E103" s="137"/>
      <c r="F103" s="137"/>
      <c r="G103" s="120"/>
      <c r="H103" s="120"/>
      <c r="I103" s="138"/>
      <c r="J103" s="129"/>
    </row>
    <row r="104" spans="1:10" ht="15.75" thickBot="1" x14ac:dyDescent="0.3">
      <c r="A104" s="56"/>
      <c r="B104" s="57"/>
      <c r="C104" s="57"/>
      <c r="D104" s="57"/>
      <c r="E104" s="57"/>
      <c r="F104" s="57"/>
      <c r="G104" s="57"/>
      <c r="H104" s="57"/>
      <c r="I104" s="57"/>
      <c r="J104" s="55"/>
    </row>
    <row r="105" spans="1:10" x14ac:dyDescent="0.25">
      <c r="A105" s="56"/>
      <c r="B105" s="2"/>
      <c r="C105" s="19" t="s">
        <v>42</v>
      </c>
      <c r="D105" s="4"/>
      <c r="E105" s="4"/>
      <c r="F105" s="4"/>
      <c r="G105" s="466" t="s">
        <v>14</v>
      </c>
      <c r="H105" s="467"/>
      <c r="I105" s="468"/>
      <c r="J105" s="55"/>
    </row>
    <row r="106" spans="1:10" x14ac:dyDescent="0.25">
      <c r="A106" s="56"/>
      <c r="B106" s="56"/>
      <c r="C106" s="139" t="s">
        <v>43</v>
      </c>
      <c r="D106" s="140"/>
      <c r="E106" s="139"/>
      <c r="F106" s="141" t="s">
        <v>44</v>
      </c>
      <c r="G106" s="60" t="s">
        <v>21</v>
      </c>
      <c r="H106" s="60" t="s">
        <v>22</v>
      </c>
      <c r="I106" s="61" t="s">
        <v>23</v>
      </c>
      <c r="J106" s="55"/>
    </row>
    <row r="107" spans="1:10" x14ac:dyDescent="0.25">
      <c r="A107" s="142"/>
      <c r="B107" s="142"/>
      <c r="C107" s="143" t="s">
        <v>45</v>
      </c>
      <c r="D107" s="139"/>
      <c r="E107" s="143"/>
      <c r="F107" s="350"/>
      <c r="G107" s="144"/>
      <c r="H107" s="145"/>
      <c r="I107" s="146"/>
      <c r="J107" s="147"/>
    </row>
    <row r="108" spans="1:10" x14ac:dyDescent="0.25">
      <c r="A108" s="127"/>
      <c r="B108" s="127"/>
      <c r="C108" s="143" t="s">
        <v>46</v>
      </c>
      <c r="D108" s="143"/>
      <c r="E108" s="143"/>
      <c r="F108" s="331">
        <v>9</v>
      </c>
      <c r="G108" s="289">
        <v>10643336.640000001</v>
      </c>
      <c r="H108" s="293"/>
      <c r="I108" s="370"/>
      <c r="J108" s="129"/>
    </row>
    <row r="109" spans="1:10" x14ac:dyDescent="0.25">
      <c r="A109" s="127"/>
      <c r="B109" s="127"/>
      <c r="C109" s="143" t="s">
        <v>47</v>
      </c>
      <c r="D109" s="143"/>
      <c r="E109" s="143"/>
      <c r="F109" s="331"/>
      <c r="G109" s="289"/>
      <c r="H109" s="289"/>
      <c r="I109" s="290"/>
      <c r="J109" s="129"/>
    </row>
    <row r="110" spans="1:10" x14ac:dyDescent="0.25">
      <c r="A110" s="127"/>
      <c r="B110" s="127"/>
      <c r="C110" s="143" t="s">
        <v>48</v>
      </c>
      <c r="D110" s="143"/>
      <c r="E110" s="143"/>
      <c r="F110" s="331"/>
      <c r="G110" s="289"/>
      <c r="H110" s="289"/>
      <c r="I110" s="290"/>
      <c r="J110" s="129"/>
    </row>
    <row r="111" spans="1:10" x14ac:dyDescent="0.25">
      <c r="A111" s="127"/>
      <c r="B111" s="127"/>
      <c r="C111" s="152" t="s">
        <v>49</v>
      </c>
      <c r="D111" s="143"/>
      <c r="E111" s="143"/>
      <c r="F111" s="332"/>
      <c r="G111" s="289">
        <v>423924.72</v>
      </c>
      <c r="H111" s="293"/>
      <c r="I111" s="370"/>
      <c r="J111" s="129"/>
    </row>
    <row r="112" spans="1:10" x14ac:dyDescent="0.25">
      <c r="A112" s="127"/>
      <c r="B112" s="127"/>
      <c r="C112" s="152" t="s">
        <v>50</v>
      </c>
      <c r="D112" s="143"/>
      <c r="E112" s="143"/>
      <c r="F112" s="332"/>
      <c r="G112" s="293"/>
      <c r="H112" s="289"/>
      <c r="I112" s="290">
        <v>3063562.64</v>
      </c>
      <c r="J112" s="129"/>
    </row>
    <row r="113" spans="1:10" x14ac:dyDescent="0.25">
      <c r="A113" s="127"/>
      <c r="B113" s="127"/>
      <c r="C113" s="152" t="s">
        <v>51</v>
      </c>
      <c r="D113" s="143"/>
      <c r="E113" s="143"/>
      <c r="F113" s="331"/>
      <c r="G113" s="293"/>
      <c r="H113" s="293"/>
      <c r="I113" s="290"/>
      <c r="J113" s="129"/>
    </row>
    <row r="114" spans="1:10" x14ac:dyDescent="0.25">
      <c r="A114" s="127"/>
      <c r="B114" s="127"/>
      <c r="C114" s="153" t="s">
        <v>52</v>
      </c>
      <c r="D114" s="143"/>
      <c r="E114" s="153"/>
      <c r="F114" s="331">
        <f>F113+F110+F109+F108+F107</f>
        <v>9</v>
      </c>
      <c r="G114" s="289">
        <f>SUM(G107:G111)</f>
        <v>11067261.360000001</v>
      </c>
      <c r="H114" s="289">
        <f>H109+H110+H112</f>
        <v>0</v>
      </c>
      <c r="I114" s="290">
        <f>I109+I110+I112+I113</f>
        <v>3063562.64</v>
      </c>
      <c r="J114" s="129"/>
    </row>
    <row r="115" spans="1:10" ht="16.5" thickBot="1" x14ac:dyDescent="0.3">
      <c r="A115" s="127"/>
      <c r="B115" s="136"/>
      <c r="C115" s="154" t="s">
        <v>53</v>
      </c>
      <c r="D115" s="155"/>
      <c r="E115" s="154"/>
      <c r="F115" s="351">
        <v>9</v>
      </c>
      <c r="G115" s="469">
        <f>G114+I114</f>
        <v>14130824.000000002</v>
      </c>
      <c r="H115" s="470"/>
      <c r="I115" s="471"/>
      <c r="J115" s="129"/>
    </row>
    <row r="116" spans="1:10" ht="15.75" thickBot="1" x14ac:dyDescent="0.3">
      <c r="A116" s="37"/>
      <c r="B116" s="38"/>
      <c r="C116" s="38"/>
      <c r="D116" s="38"/>
      <c r="E116" s="38"/>
      <c r="F116" s="38"/>
      <c r="G116" s="38"/>
      <c r="H116" s="38"/>
      <c r="I116" s="38"/>
      <c r="J116" s="39"/>
    </row>
  </sheetData>
  <mergeCells count="40">
    <mergeCell ref="G115:I115"/>
    <mergeCell ref="C65:I65"/>
    <mergeCell ref="C71:D71"/>
    <mergeCell ref="E71:E72"/>
    <mergeCell ref="F71:F72"/>
    <mergeCell ref="G71:I71"/>
    <mergeCell ref="C79:H79"/>
    <mergeCell ref="C60:D60"/>
    <mergeCell ref="E60:E61"/>
    <mergeCell ref="F60:F61"/>
    <mergeCell ref="G60:I60"/>
    <mergeCell ref="G105:I105"/>
    <mergeCell ref="G38:G39"/>
    <mergeCell ref="H38:I39"/>
    <mergeCell ref="D39:E39"/>
    <mergeCell ref="H49:I49"/>
    <mergeCell ref="H40:I40"/>
    <mergeCell ref="C38:E38"/>
    <mergeCell ref="F38:F39"/>
    <mergeCell ref="B2:I4"/>
    <mergeCell ref="C14:D14"/>
    <mergeCell ref="E14:E15"/>
    <mergeCell ref="F14:F15"/>
    <mergeCell ref="G14:G15"/>
    <mergeCell ref="H14:H15"/>
    <mergeCell ref="I14:I15"/>
    <mergeCell ref="F6:H6"/>
    <mergeCell ref="G7:H7"/>
    <mergeCell ref="G8:H8"/>
    <mergeCell ref="G9:H9"/>
    <mergeCell ref="G10:H10"/>
    <mergeCell ref="H50:I50"/>
    <mergeCell ref="H41:I41"/>
    <mergeCell ref="H42:I42"/>
    <mergeCell ref="H43:I43"/>
    <mergeCell ref="H44:I44"/>
    <mergeCell ref="H45:I45"/>
    <mergeCell ref="H46:I46"/>
    <mergeCell ref="H47:I47"/>
    <mergeCell ref="H48:I48"/>
  </mergeCells>
  <pageMargins left="0.31496062992125984" right="0.31496062992125984" top="0.74803149606299213" bottom="0.74803149606299213" header="0.31496062992125984" footer="0.31496062992125984"/>
  <pageSetup paperSize="9" scale="5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I49"/>
  <sheetViews>
    <sheetView topLeftCell="A16" workbookViewId="0">
      <selection activeCell="S33" sqref="S33"/>
    </sheetView>
  </sheetViews>
  <sheetFormatPr defaultRowHeight="15" x14ac:dyDescent="0.25"/>
  <cols>
    <col min="1" max="1" width="4.5703125" customWidth="1"/>
    <col min="2" max="2" width="9" customWidth="1"/>
    <col min="3" max="3" width="21.85546875" customWidth="1"/>
    <col min="4" max="4" width="15.140625" customWidth="1"/>
    <col min="5" max="5" width="21.7109375" customWidth="1"/>
    <col min="6" max="6" width="13.85546875" customWidth="1"/>
    <col min="7" max="7" width="23" customWidth="1"/>
    <col min="8" max="8" width="13.42578125" customWidth="1"/>
    <col min="9" max="9" width="14.28515625" customWidth="1"/>
  </cols>
  <sheetData>
    <row r="1" spans="1:9" ht="15.75" thickBot="1" x14ac:dyDescent="0.3">
      <c r="A1" s="1"/>
      <c r="B1" s="1"/>
      <c r="C1" s="1"/>
      <c r="D1" s="1"/>
      <c r="E1" s="1"/>
      <c r="F1" s="1"/>
      <c r="G1" s="1"/>
      <c r="H1" s="1"/>
      <c r="I1" s="1"/>
    </row>
    <row r="2" spans="1:9" ht="15.75" x14ac:dyDescent="0.25">
      <c r="A2" s="2"/>
      <c r="B2" s="3" t="s">
        <v>105</v>
      </c>
      <c r="C2" s="4"/>
      <c r="D2" s="4"/>
      <c r="E2" s="4"/>
      <c r="F2" s="4"/>
      <c r="G2" s="4"/>
      <c r="H2" s="4"/>
      <c r="I2" s="5"/>
    </row>
    <row r="3" spans="1:9" x14ac:dyDescent="0.25">
      <c r="A3" s="7"/>
      <c r="B3" s="438" t="s">
        <v>106</v>
      </c>
      <c r="C3" s="438"/>
      <c r="D3" s="438"/>
      <c r="E3" s="438"/>
      <c r="F3" s="438"/>
      <c r="G3" s="438"/>
      <c r="H3" s="17"/>
      <c r="I3" s="8"/>
    </row>
    <row r="4" spans="1:9" x14ac:dyDescent="0.25">
      <c r="A4" s="7"/>
      <c r="B4" s="438"/>
      <c r="C4" s="438"/>
      <c r="D4" s="438"/>
      <c r="E4" s="438"/>
      <c r="F4" s="438"/>
      <c r="G4" s="438"/>
      <c r="H4" s="17"/>
      <c r="I4" s="8"/>
    </row>
    <row r="5" spans="1:9" x14ac:dyDescent="0.25">
      <c r="A5" s="7"/>
      <c r="B5" s="438"/>
      <c r="C5" s="438"/>
      <c r="D5" s="438"/>
      <c r="E5" s="438"/>
      <c r="F5" s="438"/>
      <c r="G5" s="438"/>
      <c r="H5" s="17"/>
      <c r="I5" s="8"/>
    </row>
    <row r="6" spans="1:9" x14ac:dyDescent="0.25">
      <c r="A6" s="7"/>
      <c r="B6" s="438"/>
      <c r="C6" s="438"/>
      <c r="D6" s="438"/>
      <c r="E6" s="438"/>
      <c r="F6" s="438"/>
      <c r="G6" s="438"/>
      <c r="H6" s="17"/>
      <c r="I6" s="8"/>
    </row>
    <row r="7" spans="1:9" x14ac:dyDescent="0.25">
      <c r="A7" s="7"/>
      <c r="B7" s="178"/>
      <c r="C7" s="178"/>
      <c r="D7" s="178"/>
      <c r="E7" s="178"/>
      <c r="F7" s="178"/>
      <c r="G7" s="178"/>
      <c r="H7" s="17"/>
      <c r="I7" s="8"/>
    </row>
    <row r="8" spans="1:9" ht="17.100000000000001" customHeight="1" x14ac:dyDescent="0.25">
      <c r="A8" s="9"/>
      <c r="B8" s="10" t="s">
        <v>0</v>
      </c>
      <c r="C8" s="12" t="s">
        <v>91</v>
      </c>
      <c r="D8" s="10"/>
      <c r="E8" s="10"/>
      <c r="F8" s="417" t="s">
        <v>119</v>
      </c>
      <c r="G8" s="417"/>
      <c r="H8" s="202"/>
      <c r="I8" s="14"/>
    </row>
    <row r="9" spans="1:9" ht="17.100000000000001" customHeight="1" x14ac:dyDescent="0.25">
      <c r="A9" s="9"/>
      <c r="B9" s="10"/>
      <c r="C9" s="10"/>
      <c r="D9" s="10"/>
      <c r="E9" s="10"/>
      <c r="F9" s="417"/>
      <c r="G9" s="417"/>
      <c r="H9" s="203"/>
      <c r="I9" s="14"/>
    </row>
    <row r="10" spans="1:9" ht="17.100000000000001" customHeight="1" x14ac:dyDescent="0.25">
      <c r="A10" s="9"/>
      <c r="B10" s="10"/>
      <c r="C10" s="10"/>
      <c r="D10" s="10"/>
      <c r="E10" s="10"/>
      <c r="F10" s="417" t="s">
        <v>120</v>
      </c>
      <c r="G10" s="415" t="s">
        <v>468</v>
      </c>
      <c r="H10" s="203"/>
      <c r="I10" s="14"/>
    </row>
    <row r="11" spans="1:9" ht="17.100000000000001" customHeight="1" x14ac:dyDescent="0.25">
      <c r="A11" s="9"/>
      <c r="B11" s="10"/>
      <c r="C11" s="10"/>
      <c r="D11" s="10"/>
      <c r="E11" s="10"/>
      <c r="F11" s="417" t="s">
        <v>121</v>
      </c>
      <c r="G11" s="415" t="s">
        <v>467</v>
      </c>
      <c r="H11" s="203"/>
      <c r="I11" s="14"/>
    </row>
    <row r="12" spans="1:9" ht="17.100000000000001" customHeight="1" x14ac:dyDescent="0.25">
      <c r="A12" s="9"/>
      <c r="B12" s="10"/>
      <c r="C12" s="10"/>
      <c r="D12" s="10"/>
      <c r="E12" s="10"/>
      <c r="F12" s="417" t="s">
        <v>122</v>
      </c>
      <c r="G12" s="415" t="s">
        <v>212</v>
      </c>
      <c r="H12" s="203"/>
      <c r="I12" s="14"/>
    </row>
    <row r="13" spans="1:9" ht="17.100000000000001" customHeight="1" x14ac:dyDescent="0.25">
      <c r="A13" s="9"/>
      <c r="B13" s="10"/>
      <c r="C13" s="10"/>
      <c r="D13" s="10"/>
      <c r="E13" s="10"/>
      <c r="F13" s="417" t="s">
        <v>123</v>
      </c>
      <c r="G13" s="418" t="s">
        <v>470</v>
      </c>
      <c r="H13" s="10"/>
      <c r="I13" s="14"/>
    </row>
    <row r="14" spans="1:9" ht="15.75" thickBot="1" x14ac:dyDescent="0.3">
      <c r="A14" s="7"/>
      <c r="B14" s="17"/>
      <c r="C14" s="17"/>
      <c r="D14" s="17"/>
      <c r="E14" s="17"/>
      <c r="F14" s="17"/>
      <c r="G14" s="17"/>
      <c r="H14" s="17"/>
      <c r="I14" s="8"/>
    </row>
    <row r="15" spans="1:9" x14ac:dyDescent="0.25">
      <c r="A15" s="7"/>
      <c r="B15" s="18"/>
      <c r="C15" s="20"/>
      <c r="D15" s="20"/>
      <c r="E15" s="20"/>
      <c r="F15" s="20"/>
      <c r="G15" s="20"/>
      <c r="H15" s="20"/>
      <c r="I15" s="21"/>
    </row>
    <row r="16" spans="1:9" x14ac:dyDescent="0.25">
      <c r="A16" s="7"/>
      <c r="B16" s="9" t="s">
        <v>107</v>
      </c>
      <c r="C16" s="17"/>
      <c r="D16" s="17"/>
      <c r="E16" s="17"/>
      <c r="F16" s="17"/>
      <c r="G16" s="17"/>
      <c r="H16" s="17"/>
      <c r="I16" s="8"/>
    </row>
    <row r="17" spans="1:9" x14ac:dyDescent="0.25">
      <c r="A17" s="7"/>
      <c r="B17" s="7"/>
      <c r="C17" s="10"/>
      <c r="D17" s="17"/>
      <c r="E17" s="17"/>
      <c r="F17" s="17"/>
      <c r="G17" s="208"/>
      <c r="H17" s="208"/>
      <c r="I17" s="211"/>
    </row>
    <row r="18" spans="1:9" x14ac:dyDescent="0.25">
      <c r="A18" s="7"/>
      <c r="B18" s="523" t="s">
        <v>108</v>
      </c>
      <c r="C18" s="455" t="s">
        <v>11</v>
      </c>
      <c r="D18" s="524"/>
      <c r="E18" s="456"/>
      <c r="F18" s="450" t="s">
        <v>124</v>
      </c>
      <c r="G18" s="450" t="s">
        <v>54</v>
      </c>
      <c r="H18" s="450" t="s">
        <v>55</v>
      </c>
      <c r="I18" s="525" t="s">
        <v>127</v>
      </c>
    </row>
    <row r="19" spans="1:9" ht="39" x14ac:dyDescent="0.25">
      <c r="A19" s="7"/>
      <c r="B19" s="523"/>
      <c r="C19" s="194" t="s">
        <v>114</v>
      </c>
      <c r="D19" s="59" t="s">
        <v>15</v>
      </c>
      <c r="E19" s="177" t="s">
        <v>16</v>
      </c>
      <c r="F19" s="450"/>
      <c r="G19" s="450"/>
      <c r="H19" s="450"/>
      <c r="I19" s="525"/>
    </row>
    <row r="20" spans="1:9" x14ac:dyDescent="0.25">
      <c r="A20" s="7"/>
      <c r="B20" s="191"/>
      <c r="C20" s="195"/>
      <c r="D20" s="24"/>
      <c r="E20" s="24"/>
      <c r="F20" s="24"/>
      <c r="G20" s="24"/>
      <c r="H20" s="24"/>
      <c r="I20" s="212"/>
    </row>
    <row r="21" spans="1:9" x14ac:dyDescent="0.25">
      <c r="A21" s="7"/>
      <c r="B21" s="191"/>
      <c r="C21" s="195"/>
      <c r="D21" s="24"/>
      <c r="E21" s="24"/>
      <c r="F21" s="24"/>
      <c r="G21" s="24"/>
      <c r="H21" s="24"/>
      <c r="I21" s="212"/>
    </row>
    <row r="22" spans="1:9" x14ac:dyDescent="0.25">
      <c r="A22" s="7"/>
      <c r="B22" s="191"/>
      <c r="C22" s="195"/>
      <c r="D22" s="24"/>
      <c r="E22" s="24"/>
      <c r="F22" s="24"/>
      <c r="G22" s="24"/>
      <c r="H22" s="24"/>
      <c r="I22" s="212"/>
    </row>
    <row r="23" spans="1:9" x14ac:dyDescent="0.25">
      <c r="A23" s="7"/>
      <c r="B23" s="191"/>
      <c r="C23" s="195"/>
      <c r="D23" s="24"/>
      <c r="E23" s="24"/>
      <c r="F23" s="24"/>
      <c r="G23" s="24"/>
      <c r="H23" s="24"/>
      <c r="I23" s="212"/>
    </row>
    <row r="24" spans="1:9" x14ac:dyDescent="0.25">
      <c r="A24" s="7"/>
      <c r="B24" s="191"/>
      <c r="C24" s="195"/>
      <c r="D24" s="24"/>
      <c r="E24" s="24"/>
      <c r="F24" s="24"/>
      <c r="G24" s="24"/>
      <c r="H24" s="24"/>
      <c r="I24" s="212"/>
    </row>
    <row r="25" spans="1:9" x14ac:dyDescent="0.25">
      <c r="A25" s="7"/>
      <c r="B25" s="191"/>
      <c r="C25" s="195"/>
      <c r="D25" s="24"/>
      <c r="E25" s="24"/>
      <c r="F25" s="24"/>
      <c r="G25" s="24"/>
      <c r="H25" s="24"/>
      <c r="I25" s="212"/>
    </row>
    <row r="26" spans="1:9" x14ac:dyDescent="0.25">
      <c r="A26" s="7"/>
      <c r="B26" s="191"/>
      <c r="C26" s="195"/>
      <c r="D26" s="24"/>
      <c r="E26" s="24"/>
      <c r="F26" s="24"/>
      <c r="G26" s="24"/>
      <c r="H26" s="24"/>
      <c r="I26" s="212"/>
    </row>
    <row r="27" spans="1:9" x14ac:dyDescent="0.25">
      <c r="A27" s="7"/>
      <c r="B27" s="191"/>
      <c r="C27" s="195"/>
      <c r="D27" s="24"/>
      <c r="E27" s="24"/>
      <c r="F27" s="24"/>
      <c r="G27" s="24"/>
      <c r="H27" s="24"/>
      <c r="I27" s="212"/>
    </row>
    <row r="28" spans="1:9" x14ac:dyDescent="0.25">
      <c r="A28" s="7"/>
      <c r="B28" s="191"/>
      <c r="C28" s="195"/>
      <c r="D28" s="24"/>
      <c r="E28" s="24"/>
      <c r="F28" s="24"/>
      <c r="G28" s="24"/>
      <c r="H28" s="24"/>
      <c r="I28" s="212"/>
    </row>
    <row r="29" spans="1:9" x14ac:dyDescent="0.25">
      <c r="A29" s="7"/>
      <c r="B29" s="191"/>
      <c r="C29" s="195"/>
      <c r="D29" s="24"/>
      <c r="E29" s="24"/>
      <c r="F29" s="24"/>
      <c r="G29" s="24"/>
      <c r="H29" s="24"/>
      <c r="I29" s="212"/>
    </row>
    <row r="30" spans="1:9" x14ac:dyDescent="0.25">
      <c r="A30" s="7"/>
      <c r="B30" s="191"/>
      <c r="C30" s="195"/>
      <c r="D30" s="24"/>
      <c r="E30" s="24"/>
      <c r="F30" s="24"/>
      <c r="G30" s="24"/>
      <c r="H30" s="24"/>
      <c r="I30" s="212"/>
    </row>
    <row r="31" spans="1:9" x14ac:dyDescent="0.25">
      <c r="A31" s="7"/>
      <c r="B31" s="191"/>
      <c r="C31" s="195"/>
      <c r="D31" s="24"/>
      <c r="E31" s="24"/>
      <c r="F31" s="24"/>
      <c r="G31" s="24"/>
      <c r="H31" s="24"/>
      <c r="I31" s="212"/>
    </row>
    <row r="32" spans="1:9" x14ac:dyDescent="0.25">
      <c r="A32" s="7"/>
      <c r="B32" s="192" t="s">
        <v>17</v>
      </c>
      <c r="C32" s="196"/>
      <c r="D32" s="196"/>
      <c r="E32" s="196"/>
      <c r="F32" s="196"/>
      <c r="G32" s="196"/>
      <c r="H32" s="196"/>
      <c r="I32" s="213"/>
    </row>
    <row r="33" spans="1:9" ht="15.75" customHeight="1" x14ac:dyDescent="0.25">
      <c r="A33" s="7"/>
      <c r="B33" s="193" t="s">
        <v>109</v>
      </c>
      <c r="C33" s="17"/>
      <c r="D33" s="36"/>
      <c r="E33" s="36"/>
      <c r="F33" s="36"/>
      <c r="G33" s="17"/>
      <c r="H33" s="210"/>
      <c r="I33" s="8"/>
    </row>
    <row r="34" spans="1:9" ht="63" customHeight="1" x14ac:dyDescent="0.25">
      <c r="A34" s="7"/>
      <c r="B34" s="526" t="s">
        <v>128</v>
      </c>
      <c r="C34" s="527"/>
      <c r="D34" s="527"/>
      <c r="E34" s="527"/>
      <c r="F34" s="527"/>
      <c r="G34" s="527"/>
      <c r="H34" s="527"/>
      <c r="I34" s="528"/>
    </row>
    <row r="35" spans="1:9" ht="39.75" customHeight="1" x14ac:dyDescent="0.25">
      <c r="A35" s="7"/>
      <c r="B35" s="526" t="s">
        <v>110</v>
      </c>
      <c r="C35" s="527"/>
      <c r="D35" s="527"/>
      <c r="E35" s="527"/>
      <c r="F35" s="527"/>
      <c r="G35" s="527"/>
      <c r="H35" s="527"/>
      <c r="I35" s="528"/>
    </row>
    <row r="36" spans="1:9" ht="51" customHeight="1" x14ac:dyDescent="0.25">
      <c r="A36" s="7"/>
      <c r="B36" s="526" t="s">
        <v>111</v>
      </c>
      <c r="C36" s="527"/>
      <c r="D36" s="527"/>
      <c r="E36" s="527"/>
      <c r="F36" s="527"/>
      <c r="G36" s="527"/>
      <c r="H36" s="527"/>
      <c r="I36" s="528"/>
    </row>
    <row r="37" spans="1:9" ht="33.75" customHeight="1" x14ac:dyDescent="0.25">
      <c r="A37" s="7"/>
      <c r="B37" s="529" t="s">
        <v>112</v>
      </c>
      <c r="C37" s="530"/>
      <c r="D37" s="530"/>
      <c r="E37" s="530"/>
      <c r="F37" s="530"/>
      <c r="G37" s="530"/>
      <c r="H37" s="530"/>
      <c r="I37" s="531"/>
    </row>
    <row r="38" spans="1:9" ht="15.75" thickBot="1" x14ac:dyDescent="0.3">
      <c r="A38" s="7"/>
      <c r="B38" s="37" t="s">
        <v>113</v>
      </c>
      <c r="C38" s="38"/>
      <c r="D38" s="52"/>
      <c r="E38" s="52"/>
      <c r="F38" s="52"/>
      <c r="G38" s="52"/>
      <c r="H38" s="38"/>
      <c r="I38" s="39"/>
    </row>
    <row r="39" spans="1:9" ht="15.75" thickBot="1" x14ac:dyDescent="0.3">
      <c r="A39" s="56"/>
      <c r="B39" s="57"/>
      <c r="C39" s="10"/>
      <c r="D39" s="57"/>
      <c r="E39" s="57"/>
      <c r="F39" s="57"/>
      <c r="G39" s="57"/>
      <c r="H39" s="57"/>
      <c r="I39" s="55"/>
    </row>
    <row r="40" spans="1:9" x14ac:dyDescent="0.25">
      <c r="A40" s="56"/>
      <c r="B40" s="2"/>
      <c r="C40" s="19" t="s">
        <v>115</v>
      </c>
      <c r="D40" s="4"/>
      <c r="E40" s="4"/>
      <c r="F40" s="4"/>
      <c r="G40" s="5"/>
      <c r="H40" s="57"/>
      <c r="I40" s="55"/>
    </row>
    <row r="41" spans="1:9" ht="26.25" x14ac:dyDescent="0.25">
      <c r="A41" s="56"/>
      <c r="B41" s="142"/>
      <c r="C41" s="197" t="s">
        <v>116</v>
      </c>
      <c r="D41" s="199"/>
      <c r="E41" s="199"/>
      <c r="F41" s="204" t="s">
        <v>125</v>
      </c>
      <c r="G41" s="209" t="s">
        <v>126</v>
      </c>
      <c r="H41" s="57"/>
      <c r="I41" s="55"/>
    </row>
    <row r="42" spans="1:9" x14ac:dyDescent="0.25">
      <c r="A42" s="56"/>
      <c r="B42" s="127"/>
      <c r="C42" s="198" t="s">
        <v>45</v>
      </c>
      <c r="D42" s="200"/>
      <c r="E42" s="200"/>
      <c r="F42" s="205"/>
      <c r="G42" s="111"/>
      <c r="H42" s="57"/>
      <c r="I42" s="55"/>
    </row>
    <row r="43" spans="1:9" x14ac:dyDescent="0.25">
      <c r="A43" s="142"/>
      <c r="B43" s="127"/>
      <c r="C43" s="131" t="s">
        <v>46</v>
      </c>
      <c r="D43" s="132"/>
      <c r="E43" s="132"/>
      <c r="F43" s="205"/>
      <c r="G43" s="111"/>
      <c r="H43" s="13"/>
      <c r="I43" s="147"/>
    </row>
    <row r="44" spans="1:9" x14ac:dyDescent="0.25">
      <c r="A44" s="127"/>
      <c r="B44" s="127"/>
      <c r="C44" s="131" t="s">
        <v>117</v>
      </c>
      <c r="D44" s="132"/>
      <c r="E44" s="132"/>
      <c r="F44" s="205"/>
      <c r="G44" s="111"/>
      <c r="H44" s="128"/>
      <c r="I44" s="129"/>
    </row>
    <row r="45" spans="1:9" x14ac:dyDescent="0.25">
      <c r="A45" s="127"/>
      <c r="B45" s="127"/>
      <c r="C45" s="131" t="s">
        <v>118</v>
      </c>
      <c r="D45" s="132"/>
      <c r="E45" s="132"/>
      <c r="F45" s="205"/>
      <c r="G45" s="111"/>
      <c r="H45" s="128"/>
      <c r="I45" s="129"/>
    </row>
    <row r="46" spans="1:9" x14ac:dyDescent="0.25">
      <c r="A46" s="127"/>
      <c r="B46" s="127"/>
      <c r="C46" s="135" t="s">
        <v>2</v>
      </c>
      <c r="D46" s="201"/>
      <c r="E46" s="201"/>
      <c r="F46" s="205"/>
      <c r="G46" s="111"/>
      <c r="H46" s="128"/>
      <c r="I46" s="129"/>
    </row>
    <row r="47" spans="1:9" ht="15.75" thickBot="1" x14ac:dyDescent="0.3">
      <c r="A47" s="127"/>
      <c r="B47" s="37"/>
      <c r="C47" s="38"/>
      <c r="D47" s="38"/>
      <c r="E47" s="38"/>
      <c r="F47" s="38"/>
      <c r="G47" s="39"/>
      <c r="H47" s="128"/>
      <c r="I47" s="129"/>
    </row>
    <row r="48" spans="1:9" x14ac:dyDescent="0.25">
      <c r="A48" s="127"/>
      <c r="B48" s="20"/>
      <c r="C48" s="20"/>
      <c r="D48" s="20"/>
      <c r="E48" s="20"/>
      <c r="F48" s="20"/>
      <c r="G48" s="20"/>
      <c r="H48" s="128"/>
      <c r="I48" s="129"/>
    </row>
    <row r="49" spans="1:9" ht="15.75" thickBot="1" x14ac:dyDescent="0.3">
      <c r="A49" s="37"/>
      <c r="B49" s="38"/>
      <c r="C49" s="38"/>
      <c r="D49" s="38"/>
      <c r="E49" s="38"/>
      <c r="F49" s="38"/>
      <c r="G49" s="38"/>
      <c r="H49" s="38"/>
      <c r="I49" s="39"/>
    </row>
  </sheetData>
  <mergeCells count="11">
    <mergeCell ref="I18:I19"/>
    <mergeCell ref="B34:I34"/>
    <mergeCell ref="B35:I35"/>
    <mergeCell ref="B36:I36"/>
    <mergeCell ref="B37:I37"/>
    <mergeCell ref="H18:H19"/>
    <mergeCell ref="B3:G6"/>
    <mergeCell ref="B18:B19"/>
    <mergeCell ref="C18:E18"/>
    <mergeCell ref="F18:F19"/>
    <mergeCell ref="G18:G19"/>
  </mergeCells>
  <hyperlinks>
    <hyperlink ref="G13" r:id="rId1"/>
  </hyperlinks>
  <pageMargins left="0.31496062992125984" right="0.31496062992125984" top="0.74803149606299213" bottom="0.74803149606299213" header="0.31496062992125984" footer="0.31496062992125984"/>
  <pageSetup paperSize="9" scale="75"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K29"/>
  <sheetViews>
    <sheetView workbookViewId="0">
      <selection activeCell="P19" sqref="P19"/>
    </sheetView>
  </sheetViews>
  <sheetFormatPr defaultRowHeight="15" x14ac:dyDescent="0.25"/>
  <cols>
    <col min="1" max="1" width="2" customWidth="1"/>
    <col min="2" max="2" width="10.28515625" customWidth="1"/>
    <col min="3" max="3" width="2.140625" customWidth="1"/>
    <col min="4" max="4" width="10.140625" customWidth="1"/>
    <col min="5" max="5" width="10.28515625" customWidth="1"/>
    <col min="6" max="6" width="19.42578125" customWidth="1"/>
    <col min="7" max="7" width="17.85546875" customWidth="1"/>
    <col min="8" max="9" width="10.140625" customWidth="1"/>
    <col min="10" max="10" width="31.5703125" customWidth="1"/>
    <col min="11" max="11" width="2.7109375" customWidth="1"/>
  </cols>
  <sheetData>
    <row r="1" spans="1:11" x14ac:dyDescent="0.25">
      <c r="A1" s="18"/>
      <c r="B1" s="20"/>
      <c r="C1" s="20"/>
      <c r="D1" s="20"/>
      <c r="E1" s="20"/>
      <c r="F1" s="20"/>
      <c r="G1" s="20"/>
      <c r="H1" s="20"/>
      <c r="I1" s="20"/>
      <c r="J1" s="20"/>
      <c r="K1" s="21"/>
    </row>
    <row r="2" spans="1:11" ht="15.75" x14ac:dyDescent="0.25">
      <c r="A2" s="56"/>
      <c r="B2" s="216" t="s">
        <v>129</v>
      </c>
      <c r="C2" s="57"/>
      <c r="D2" s="57"/>
      <c r="E2" s="57"/>
      <c r="F2" s="57"/>
      <c r="G2" s="57"/>
      <c r="H2" s="57"/>
      <c r="I2" s="57"/>
      <c r="J2" s="57"/>
      <c r="K2" s="55"/>
    </row>
    <row r="3" spans="1:11" ht="18" x14ac:dyDescent="0.25">
      <c r="A3" s="7"/>
      <c r="B3" s="17"/>
      <c r="C3" s="217"/>
      <c r="D3" s="534" t="s">
        <v>130</v>
      </c>
      <c r="E3" s="534"/>
      <c r="F3" s="534"/>
      <c r="G3" s="534"/>
      <c r="H3" s="534"/>
      <c r="I3" s="534"/>
      <c r="J3" s="534"/>
      <c r="K3" s="8"/>
    </row>
    <row r="4" spans="1:11" ht="22.5" customHeight="1" x14ac:dyDescent="0.35">
      <c r="A4" s="9"/>
      <c r="B4" s="218" t="s">
        <v>0</v>
      </c>
      <c r="C4" s="10" t="s">
        <v>131</v>
      </c>
      <c r="D4" s="544" t="s">
        <v>91</v>
      </c>
      <c r="E4" s="544"/>
      <c r="F4" s="12"/>
      <c r="G4" s="10"/>
      <c r="H4" s="10"/>
      <c r="I4" s="12" t="s">
        <v>119</v>
      </c>
      <c r="J4" s="12"/>
      <c r="K4" s="14"/>
    </row>
    <row r="5" spans="1:11" ht="15.95" customHeight="1" x14ac:dyDescent="0.25">
      <c r="A5" s="9"/>
      <c r="B5" s="10"/>
      <c r="C5" s="10"/>
      <c r="D5" s="10"/>
      <c r="E5" s="10"/>
      <c r="F5" s="10"/>
      <c r="G5" s="10"/>
      <c r="H5" s="10"/>
      <c r="I5" s="414"/>
      <c r="J5" s="414"/>
      <c r="K5" s="14"/>
    </row>
    <row r="6" spans="1:11" ht="15.95" customHeight="1" x14ac:dyDescent="0.25">
      <c r="A6" s="9"/>
      <c r="B6" s="10"/>
      <c r="C6" s="10"/>
      <c r="D6" s="10"/>
      <c r="E6" s="10"/>
      <c r="F6" s="10"/>
      <c r="G6" s="10"/>
      <c r="H6" s="10"/>
      <c r="I6" s="415" t="s">
        <v>132</v>
      </c>
      <c r="J6" s="206" t="s">
        <v>468</v>
      </c>
      <c r="K6" s="14"/>
    </row>
    <row r="7" spans="1:11" ht="24.75" customHeight="1" x14ac:dyDescent="0.25">
      <c r="A7" s="9"/>
      <c r="B7" s="10"/>
      <c r="C7" s="10"/>
      <c r="D7" s="10"/>
      <c r="E7" s="10"/>
      <c r="F7" s="10"/>
      <c r="G7" s="10"/>
      <c r="H7" s="10"/>
      <c r="I7" s="415" t="s">
        <v>133</v>
      </c>
      <c r="J7" s="207" t="s">
        <v>467</v>
      </c>
      <c r="K7" s="14"/>
    </row>
    <row r="8" spans="1:11" ht="15.95" customHeight="1" x14ac:dyDescent="0.25">
      <c r="A8" s="9"/>
      <c r="B8" s="10"/>
      <c r="C8" s="10"/>
      <c r="D8" s="10"/>
      <c r="E8" s="10"/>
      <c r="F8" s="10"/>
      <c r="G8" s="10"/>
      <c r="H8" s="10"/>
      <c r="I8" s="415" t="s">
        <v>134</v>
      </c>
      <c r="J8" s="206" t="s">
        <v>469</v>
      </c>
      <c r="K8" s="14"/>
    </row>
    <row r="9" spans="1:11" ht="15.95" customHeight="1" x14ac:dyDescent="0.25">
      <c r="A9" s="9"/>
      <c r="B9" s="10"/>
      <c r="C9" s="10"/>
      <c r="D9" s="10"/>
      <c r="E9" s="10"/>
      <c r="F9" s="10"/>
      <c r="G9" s="10"/>
      <c r="H9" s="10"/>
      <c r="I9" s="415" t="s">
        <v>135</v>
      </c>
      <c r="J9" s="206"/>
      <c r="K9" s="14"/>
    </row>
    <row r="10" spans="1:11" ht="15.95" customHeight="1" x14ac:dyDescent="0.25">
      <c r="A10" s="9"/>
      <c r="B10" s="10"/>
      <c r="C10" s="10"/>
      <c r="D10" s="10"/>
      <c r="E10" s="10"/>
      <c r="F10" s="10"/>
      <c r="G10" s="10"/>
      <c r="H10" s="10"/>
      <c r="I10" s="415" t="s">
        <v>136</v>
      </c>
      <c r="J10" s="416" t="s">
        <v>470</v>
      </c>
      <c r="K10" s="14"/>
    </row>
    <row r="11" spans="1:11" ht="15.95" customHeight="1" thickBot="1" x14ac:dyDescent="0.3">
      <c r="A11" s="7"/>
      <c r="B11" s="17"/>
      <c r="C11" s="17"/>
      <c r="D11" s="17"/>
      <c r="E11" s="17"/>
      <c r="F11" s="17"/>
      <c r="G11" s="17"/>
      <c r="H11" s="17"/>
      <c r="I11" s="17"/>
      <c r="J11" s="17"/>
      <c r="K11" s="8"/>
    </row>
    <row r="12" spans="1:11" ht="15.95" customHeight="1" x14ac:dyDescent="0.25">
      <c r="A12" s="7"/>
      <c r="B12" s="535" t="s">
        <v>137</v>
      </c>
      <c r="C12" s="536"/>
      <c r="D12" s="536"/>
      <c r="E12" s="536"/>
      <c r="F12" s="536"/>
      <c r="G12" s="539" t="s">
        <v>138</v>
      </c>
      <c r="H12" s="540" t="s">
        <v>139</v>
      </c>
      <c r="I12" s="536"/>
      <c r="J12" s="541"/>
      <c r="K12" s="8"/>
    </row>
    <row r="13" spans="1:11" ht="15.95" customHeight="1" x14ac:dyDescent="0.25">
      <c r="A13" s="7"/>
      <c r="B13" s="537"/>
      <c r="C13" s="538"/>
      <c r="D13" s="538"/>
      <c r="E13" s="538"/>
      <c r="F13" s="538"/>
      <c r="G13" s="495"/>
      <c r="H13" s="542"/>
      <c r="I13" s="538"/>
      <c r="J13" s="543"/>
      <c r="K13" s="8"/>
    </row>
    <row r="14" spans="1:11" ht="15.95" customHeight="1" x14ac:dyDescent="0.25">
      <c r="A14" s="7"/>
      <c r="B14" s="532" t="s">
        <v>140</v>
      </c>
      <c r="C14" s="533"/>
      <c r="D14" s="533"/>
      <c r="E14" s="533"/>
      <c r="F14" s="533"/>
      <c r="G14" s="533"/>
      <c r="H14" s="533"/>
      <c r="I14" s="533"/>
      <c r="J14" s="533"/>
      <c r="K14" s="8"/>
    </row>
    <row r="15" spans="1:11" ht="15.95" customHeight="1" x14ac:dyDescent="0.25">
      <c r="A15" s="7"/>
      <c r="B15" s="545" t="s">
        <v>141</v>
      </c>
      <c r="C15" s="546"/>
      <c r="D15" s="546"/>
      <c r="E15" s="546"/>
      <c r="F15" s="547"/>
      <c r="G15" s="419">
        <v>36</v>
      </c>
      <c r="H15" s="548">
        <v>21425340.710000001</v>
      </c>
      <c r="I15" s="549"/>
      <c r="J15" s="550"/>
      <c r="K15" s="8"/>
    </row>
    <row r="16" spans="1:11" ht="15.95" customHeight="1" x14ac:dyDescent="0.25">
      <c r="A16" s="7"/>
      <c r="B16" s="545" t="s">
        <v>142</v>
      </c>
      <c r="C16" s="546"/>
      <c r="D16" s="546"/>
      <c r="E16" s="546"/>
      <c r="F16" s="547"/>
      <c r="G16" s="419">
        <v>91</v>
      </c>
      <c r="H16" s="548">
        <v>76804680.230000004</v>
      </c>
      <c r="I16" s="549"/>
      <c r="J16" s="550">
        <f>H16</f>
        <v>76804680.230000004</v>
      </c>
      <c r="K16" s="8"/>
    </row>
    <row r="17" spans="1:11" ht="15.95" customHeight="1" x14ac:dyDescent="0.25">
      <c r="A17" s="7"/>
      <c r="B17" s="545" t="s">
        <v>143</v>
      </c>
      <c r="C17" s="546"/>
      <c r="D17" s="546"/>
      <c r="E17" s="546"/>
      <c r="F17" s="547"/>
      <c r="G17" s="419">
        <v>16</v>
      </c>
      <c r="H17" s="548">
        <v>6557781.21</v>
      </c>
      <c r="I17" s="549"/>
      <c r="J17" s="550">
        <f>H17</f>
        <v>6557781.21</v>
      </c>
      <c r="K17" s="8"/>
    </row>
    <row r="18" spans="1:11" ht="15.95" customHeight="1" x14ac:dyDescent="0.25">
      <c r="A18" s="7"/>
      <c r="B18" s="545" t="s">
        <v>144</v>
      </c>
      <c r="C18" s="546"/>
      <c r="D18" s="546"/>
      <c r="E18" s="546"/>
      <c r="F18" s="547"/>
      <c r="G18" s="419">
        <v>1</v>
      </c>
      <c r="H18" s="548">
        <v>400000</v>
      </c>
      <c r="I18" s="549"/>
      <c r="J18" s="550">
        <f>H18</f>
        <v>400000</v>
      </c>
      <c r="K18" s="8"/>
    </row>
    <row r="19" spans="1:11" ht="15.95" customHeight="1" x14ac:dyDescent="0.25">
      <c r="A19" s="9"/>
      <c r="B19" s="545" t="s">
        <v>145</v>
      </c>
      <c r="C19" s="546"/>
      <c r="D19" s="546"/>
      <c r="E19" s="546"/>
      <c r="F19" s="547"/>
      <c r="G19" s="419"/>
      <c r="H19" s="548">
        <v>2642108.1800000002</v>
      </c>
      <c r="I19" s="549"/>
      <c r="J19" s="550">
        <f>H19+I19</f>
        <v>2642108.1800000002</v>
      </c>
      <c r="K19" s="125"/>
    </row>
    <row r="20" spans="1:11" ht="15.95" customHeight="1" x14ac:dyDescent="0.25">
      <c r="A20" s="7"/>
      <c r="B20" s="545" t="s">
        <v>146</v>
      </c>
      <c r="C20" s="546"/>
      <c r="D20" s="546"/>
      <c r="E20" s="546"/>
      <c r="F20" s="547"/>
      <c r="G20" s="419"/>
      <c r="H20" s="548">
        <v>545060.06999999995</v>
      </c>
      <c r="I20" s="549"/>
      <c r="J20" s="550">
        <f>H20+I20</f>
        <v>545060.06999999995</v>
      </c>
      <c r="K20" s="55"/>
    </row>
    <row r="21" spans="1:11" ht="45.75" customHeight="1" x14ac:dyDescent="0.25">
      <c r="A21" s="7"/>
      <c r="B21" s="551" t="s">
        <v>147</v>
      </c>
      <c r="C21" s="552"/>
      <c r="D21" s="552"/>
      <c r="E21" s="552"/>
      <c r="F21" s="553"/>
      <c r="G21" s="423"/>
      <c r="H21" s="554"/>
      <c r="I21" s="555"/>
      <c r="J21" s="556">
        <f>H21+I21</f>
        <v>0</v>
      </c>
      <c r="K21" s="55"/>
    </row>
    <row r="22" spans="1:11" x14ac:dyDescent="0.25">
      <c r="A22" s="9"/>
      <c r="B22" s="557" t="s">
        <v>148</v>
      </c>
      <c r="C22" s="558"/>
      <c r="D22" s="558"/>
      <c r="E22" s="558"/>
      <c r="F22" s="559"/>
      <c r="G22" s="420">
        <f>SUM(G15:G21)</f>
        <v>144</v>
      </c>
      <c r="H22" s="548">
        <f>H15+H16+H17+H18+H19+H20</f>
        <v>108374970.39999999</v>
      </c>
      <c r="I22" s="549"/>
      <c r="J22" s="550">
        <f>SUM(J15:J21)</f>
        <v>86949629.689999998</v>
      </c>
      <c r="K22" s="125"/>
    </row>
    <row r="23" spans="1:11" x14ac:dyDescent="0.25">
      <c r="A23" s="7"/>
      <c r="B23" s="560" t="s">
        <v>149</v>
      </c>
      <c r="C23" s="442"/>
      <c r="D23" s="442"/>
      <c r="E23" s="442"/>
      <c r="F23" s="442"/>
      <c r="G23" s="442"/>
      <c r="H23" s="442"/>
      <c r="I23" s="442"/>
      <c r="J23" s="442"/>
      <c r="K23" s="55"/>
    </row>
    <row r="24" spans="1:11" x14ac:dyDescent="0.25">
      <c r="A24" s="7"/>
      <c r="B24" s="545" t="s">
        <v>150</v>
      </c>
      <c r="C24" s="546"/>
      <c r="D24" s="546"/>
      <c r="E24" s="546"/>
      <c r="F24" s="546"/>
      <c r="G24" s="419"/>
      <c r="H24" s="548"/>
      <c r="I24" s="549"/>
      <c r="J24" s="550">
        <f t="shared" ref="J24:J26" si="0">H24+I24</f>
        <v>0</v>
      </c>
      <c r="K24" s="55"/>
    </row>
    <row r="25" spans="1:11" x14ac:dyDescent="0.25">
      <c r="A25" s="7"/>
      <c r="B25" s="545" t="s">
        <v>151</v>
      </c>
      <c r="C25" s="546"/>
      <c r="D25" s="546"/>
      <c r="E25" s="546"/>
      <c r="F25" s="546"/>
      <c r="G25" s="419"/>
      <c r="H25" s="548"/>
      <c r="I25" s="549"/>
      <c r="J25" s="550">
        <f t="shared" si="0"/>
        <v>0</v>
      </c>
      <c r="K25" s="55"/>
    </row>
    <row r="26" spans="1:11" ht="44.25" customHeight="1" x14ac:dyDescent="0.25">
      <c r="A26" s="7"/>
      <c r="B26" s="545" t="s">
        <v>152</v>
      </c>
      <c r="C26" s="546"/>
      <c r="D26" s="546"/>
      <c r="E26" s="546"/>
      <c r="F26" s="546"/>
      <c r="G26" s="419" t="s">
        <v>212</v>
      </c>
      <c r="H26" s="548">
        <v>27093742.600000001</v>
      </c>
      <c r="I26" s="549"/>
      <c r="J26" s="550">
        <f t="shared" si="0"/>
        <v>27093742.600000001</v>
      </c>
      <c r="K26" s="55"/>
    </row>
    <row r="27" spans="1:11" x14ac:dyDescent="0.25">
      <c r="A27" s="7"/>
      <c r="B27" s="557" t="s">
        <v>153</v>
      </c>
      <c r="C27" s="558"/>
      <c r="D27" s="558"/>
      <c r="E27" s="558"/>
      <c r="F27" s="559"/>
      <c r="G27" s="421">
        <f>SUM(G24:G26)</f>
        <v>0</v>
      </c>
      <c r="H27" s="548">
        <f>SUM(H26)</f>
        <v>27093742.600000001</v>
      </c>
      <c r="I27" s="549"/>
      <c r="J27" s="550"/>
      <c r="K27" s="55"/>
    </row>
    <row r="28" spans="1:11" ht="15.75" thickBot="1" x14ac:dyDescent="0.3">
      <c r="A28" s="220"/>
      <c r="B28" s="561" t="s">
        <v>154</v>
      </c>
      <c r="C28" s="562"/>
      <c r="D28" s="562"/>
      <c r="E28" s="562"/>
      <c r="F28" s="563"/>
      <c r="G28" s="422">
        <f>G22+G27</f>
        <v>144</v>
      </c>
      <c r="H28" s="564">
        <f>H22+H26</f>
        <v>135468713</v>
      </c>
      <c r="I28" s="565"/>
      <c r="J28" s="566"/>
      <c r="K28" s="221"/>
    </row>
    <row r="29" spans="1:11" ht="15.75" thickBot="1" x14ac:dyDescent="0.3">
      <c r="A29" s="37"/>
      <c r="B29" s="222"/>
      <c r="C29" s="38"/>
      <c r="D29" s="38"/>
      <c r="E29" s="38"/>
      <c r="F29" s="38"/>
      <c r="G29" s="38"/>
      <c r="H29" s="38"/>
      <c r="I29" s="38"/>
      <c r="J29" s="38"/>
      <c r="K29" s="39"/>
    </row>
  </sheetData>
  <mergeCells count="33">
    <mergeCell ref="B28:F28"/>
    <mergeCell ref="H28:J28"/>
    <mergeCell ref="B25:F25"/>
    <mergeCell ref="H25:J25"/>
    <mergeCell ref="B26:F26"/>
    <mergeCell ref="H26:J26"/>
    <mergeCell ref="B27:F27"/>
    <mergeCell ref="H27:J27"/>
    <mergeCell ref="B24:F24"/>
    <mergeCell ref="H24:J24"/>
    <mergeCell ref="B18:F18"/>
    <mergeCell ref="H18:J18"/>
    <mergeCell ref="B19:F19"/>
    <mergeCell ref="H19:J19"/>
    <mergeCell ref="B20:F20"/>
    <mergeCell ref="H20:J20"/>
    <mergeCell ref="B21:F21"/>
    <mergeCell ref="H21:J21"/>
    <mergeCell ref="B22:F22"/>
    <mergeCell ref="H22:J22"/>
    <mergeCell ref="B23:J23"/>
    <mergeCell ref="B15:F15"/>
    <mergeCell ref="H15:J15"/>
    <mergeCell ref="B16:F16"/>
    <mergeCell ref="H16:J16"/>
    <mergeCell ref="B17:F17"/>
    <mergeCell ref="H17:J17"/>
    <mergeCell ref="B14:J14"/>
    <mergeCell ref="D3:J3"/>
    <mergeCell ref="B12:F13"/>
    <mergeCell ref="G12:G13"/>
    <mergeCell ref="H12:J13"/>
    <mergeCell ref="D4:E4"/>
  </mergeCells>
  <hyperlinks>
    <hyperlink ref="J10" r:id="rId1"/>
  </hyperlinks>
  <pageMargins left="0.70866141732283472" right="0.70866141732283472" top="0.55118110236220474" bottom="0.35433070866141736" header="0.31496062992125984" footer="0.31496062992125984"/>
  <pageSetup paperSize="9" orientation="landscape"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X52"/>
  <sheetViews>
    <sheetView topLeftCell="C1" workbookViewId="0">
      <selection activeCell="S29" sqref="S29"/>
    </sheetView>
  </sheetViews>
  <sheetFormatPr defaultRowHeight="15" x14ac:dyDescent="0.25"/>
  <cols>
    <col min="3" max="3" width="17.140625" customWidth="1"/>
    <col min="4" max="4" width="13" customWidth="1"/>
    <col min="5" max="5" width="14.140625" customWidth="1"/>
    <col min="6" max="6" width="14.28515625" customWidth="1"/>
    <col min="7" max="7" width="15.28515625" customWidth="1"/>
    <col min="8" max="8" width="14" customWidth="1"/>
    <col min="9" max="9" width="13.28515625" customWidth="1"/>
    <col min="10" max="10" width="14.28515625" customWidth="1"/>
    <col min="11" max="11" width="13.28515625" customWidth="1"/>
    <col min="12" max="12" width="14.42578125" customWidth="1"/>
    <col min="13" max="13" width="14" customWidth="1"/>
    <col min="14" max="14" width="11.140625" customWidth="1"/>
    <col min="15" max="15" width="12.28515625" customWidth="1"/>
    <col min="16" max="16" width="11.140625" customWidth="1"/>
    <col min="17" max="17" width="10.28515625" customWidth="1"/>
    <col min="18" max="18" width="9.140625" customWidth="1"/>
    <col min="19" max="19" width="10.28515625" customWidth="1"/>
    <col min="20" max="20" width="9.5703125" customWidth="1"/>
    <col min="21" max="21" width="8.42578125" customWidth="1"/>
    <col min="22" max="22" width="7.140625" customWidth="1"/>
    <col min="23" max="23" width="7.85546875" customWidth="1"/>
    <col min="24" max="24" width="5.28515625" customWidth="1"/>
  </cols>
  <sheetData>
    <row r="1" spans="1:24" x14ac:dyDescent="0.25">
      <c r="A1" s="223"/>
      <c r="B1" s="224"/>
      <c r="C1" s="224"/>
      <c r="D1" s="224"/>
      <c r="E1" s="224"/>
      <c r="F1" s="224"/>
      <c r="G1" s="224"/>
      <c r="H1" s="224"/>
      <c r="I1" s="224"/>
      <c r="J1" s="224"/>
      <c r="K1" s="224"/>
      <c r="L1" s="224"/>
      <c r="M1" s="224"/>
      <c r="N1" s="224"/>
      <c r="O1" s="224"/>
      <c r="P1" s="224"/>
      <c r="Q1" s="224"/>
      <c r="R1" s="224"/>
      <c r="S1" s="224"/>
      <c r="T1" s="224"/>
      <c r="U1" s="224"/>
      <c r="V1" s="224"/>
      <c r="W1" s="224"/>
      <c r="X1" s="225"/>
    </row>
    <row r="2" spans="1:24" ht="15.75" x14ac:dyDescent="0.25">
      <c r="A2" s="226"/>
      <c r="B2" s="227"/>
      <c r="C2" s="228" t="s">
        <v>155</v>
      </c>
      <c r="D2" s="229"/>
      <c r="E2" s="227"/>
      <c r="F2" s="227"/>
      <c r="G2" s="227"/>
      <c r="H2" s="227"/>
      <c r="I2" s="227"/>
      <c r="J2" s="227"/>
      <c r="K2" s="227"/>
      <c r="L2" s="227"/>
      <c r="M2" s="227"/>
      <c r="N2" s="227"/>
      <c r="O2" s="227"/>
      <c r="P2" s="227"/>
      <c r="Q2" s="227"/>
      <c r="R2" s="227"/>
      <c r="S2" s="227"/>
      <c r="T2" s="227"/>
      <c r="U2" s="227"/>
      <c r="V2" s="227"/>
      <c r="W2" s="227"/>
      <c r="X2" s="230"/>
    </row>
    <row r="3" spans="1:24" x14ac:dyDescent="0.25">
      <c r="A3" s="226"/>
      <c r="B3" s="227"/>
      <c r="C3" s="227"/>
      <c r="D3" s="227"/>
      <c r="E3" s="227"/>
      <c r="F3" s="227"/>
      <c r="G3" s="227"/>
      <c r="H3" s="227"/>
      <c r="I3" s="227"/>
      <c r="J3" s="227"/>
      <c r="K3" s="227"/>
      <c r="L3" s="227"/>
      <c r="M3" s="227"/>
      <c r="N3" s="227"/>
      <c r="O3" s="227"/>
      <c r="P3" s="227"/>
      <c r="Q3" s="227"/>
      <c r="R3" s="227"/>
      <c r="S3" s="227"/>
      <c r="T3" s="227"/>
      <c r="U3" s="227"/>
      <c r="V3" s="227"/>
      <c r="W3" s="227"/>
      <c r="X3" s="230"/>
    </row>
    <row r="4" spans="1:24" x14ac:dyDescent="0.25">
      <c r="A4" s="226"/>
      <c r="B4" s="227"/>
      <c r="C4" s="227"/>
      <c r="D4" s="227"/>
      <c r="E4" s="227"/>
      <c r="F4" s="214" t="s">
        <v>130</v>
      </c>
      <c r="G4" s="227"/>
      <c r="H4" s="227"/>
      <c r="I4" s="227"/>
      <c r="J4" s="227"/>
      <c r="K4" s="227"/>
      <c r="L4" s="227"/>
      <c r="M4" s="227"/>
      <c r="N4" s="227"/>
      <c r="O4" s="227"/>
      <c r="P4" s="227"/>
      <c r="Q4" s="227"/>
      <c r="R4" s="227"/>
      <c r="S4" s="227"/>
      <c r="T4" s="227"/>
      <c r="U4" s="227"/>
      <c r="V4" s="227"/>
      <c r="W4" s="227"/>
      <c r="X4" s="230"/>
    </row>
    <row r="5" spans="1:24" x14ac:dyDescent="0.25">
      <c r="A5" s="226"/>
      <c r="B5" s="227"/>
      <c r="C5" s="227"/>
      <c r="D5" s="214"/>
      <c r="E5" s="227"/>
      <c r="F5" s="231" t="s">
        <v>156</v>
      </c>
      <c r="G5" s="227"/>
      <c r="H5" s="227"/>
      <c r="I5" s="227"/>
      <c r="J5" s="227"/>
      <c r="K5" s="227"/>
      <c r="L5" s="227"/>
      <c r="M5" s="227"/>
      <c r="N5" s="227"/>
      <c r="O5" s="227"/>
      <c r="P5" s="227"/>
      <c r="Q5" s="227"/>
      <c r="R5" s="227"/>
      <c r="S5" s="227"/>
      <c r="T5" s="227"/>
      <c r="U5" s="227"/>
      <c r="V5" s="227"/>
      <c r="W5" s="227"/>
      <c r="X5" s="230"/>
    </row>
    <row r="6" spans="1:24" x14ac:dyDescent="0.25">
      <c r="A6" s="226"/>
      <c r="B6" s="227"/>
      <c r="C6" s="227"/>
      <c r="D6" s="227"/>
      <c r="E6" s="232"/>
      <c r="F6" s="227"/>
      <c r="G6" s="227"/>
      <c r="H6" s="227"/>
      <c r="I6" s="227"/>
      <c r="J6" s="227"/>
      <c r="K6" s="227"/>
      <c r="L6" s="227"/>
      <c r="M6" s="227"/>
      <c r="N6" s="227"/>
      <c r="O6" s="227"/>
      <c r="P6" s="227"/>
      <c r="Q6" s="227"/>
      <c r="R6" s="227"/>
      <c r="S6" s="227"/>
      <c r="T6" s="227"/>
      <c r="U6" s="227"/>
      <c r="V6" s="227"/>
      <c r="W6" s="227"/>
      <c r="X6" s="230"/>
    </row>
    <row r="7" spans="1:24" x14ac:dyDescent="0.25">
      <c r="A7" s="226"/>
      <c r="B7" s="233" t="s">
        <v>157</v>
      </c>
      <c r="C7" s="202"/>
      <c r="D7" s="202"/>
      <c r="E7" s="232"/>
      <c r="F7" s="232"/>
      <c r="G7" s="203"/>
      <c r="H7" s="203"/>
      <c r="I7" s="227"/>
      <c r="J7" s="227"/>
      <c r="K7" s="227"/>
      <c r="L7" s="227"/>
      <c r="M7" s="203"/>
      <c r="N7" s="203"/>
      <c r="O7" s="202" t="s">
        <v>119</v>
      </c>
      <c r="P7" s="202"/>
      <c r="Q7" s="202"/>
      <c r="R7" s="234"/>
      <c r="S7" s="227"/>
      <c r="T7" s="227"/>
      <c r="U7" s="227"/>
      <c r="V7" s="227"/>
      <c r="W7" s="227"/>
      <c r="X7" s="230"/>
    </row>
    <row r="8" spans="1:24" x14ac:dyDescent="0.25">
      <c r="A8" s="226"/>
      <c r="B8" s="203"/>
      <c r="C8" s="203"/>
      <c r="D8" s="203"/>
      <c r="E8" s="232"/>
      <c r="F8" s="203"/>
      <c r="G8" s="203"/>
      <c r="H8" s="203"/>
      <c r="I8" s="227"/>
      <c r="J8" s="227"/>
      <c r="K8" s="227"/>
      <c r="L8" s="227"/>
      <c r="M8" s="203"/>
      <c r="N8" s="203"/>
      <c r="O8" s="203"/>
      <c r="P8" s="203"/>
      <c r="Q8" s="203"/>
      <c r="R8" s="203"/>
      <c r="S8" s="227"/>
      <c r="T8" s="227"/>
      <c r="U8" s="227"/>
      <c r="V8" s="227"/>
      <c r="W8" s="227"/>
      <c r="X8" s="230"/>
    </row>
    <row r="9" spans="1:24" x14ac:dyDescent="0.25">
      <c r="A9" s="226"/>
      <c r="B9" s="227"/>
      <c r="C9" s="203"/>
      <c r="D9" s="203"/>
      <c r="E9" s="203"/>
      <c r="F9" s="203"/>
      <c r="G9" s="203"/>
      <c r="H9" s="203"/>
      <c r="I9" s="227"/>
      <c r="J9" s="227"/>
      <c r="K9" s="227"/>
      <c r="L9" s="227"/>
      <c r="M9" s="203"/>
      <c r="N9" s="203"/>
      <c r="O9" s="203" t="s">
        <v>120</v>
      </c>
      <c r="P9" s="202"/>
      <c r="Q9" s="202"/>
      <c r="R9" s="227"/>
      <c r="S9" s="227"/>
      <c r="T9" s="227"/>
      <c r="U9" s="227"/>
      <c r="V9" s="227"/>
      <c r="W9" s="227"/>
      <c r="X9" s="230"/>
    </row>
    <row r="10" spans="1:24" x14ac:dyDescent="0.25">
      <c r="A10" s="226"/>
      <c r="B10" s="227"/>
      <c r="C10" s="203"/>
      <c r="D10" s="203"/>
      <c r="E10" s="203"/>
      <c r="F10" s="203"/>
      <c r="G10" s="203"/>
      <c r="H10" s="203"/>
      <c r="I10" s="227"/>
      <c r="J10" s="227"/>
      <c r="K10" s="227"/>
      <c r="L10" s="227"/>
      <c r="M10" s="227"/>
      <c r="N10" s="203"/>
      <c r="O10" s="203" t="s">
        <v>121</v>
      </c>
      <c r="P10" s="202"/>
      <c r="Q10" s="215"/>
      <c r="R10" s="215"/>
      <c r="S10" s="227"/>
      <c r="T10" s="227"/>
      <c r="U10" s="227"/>
      <c r="V10" s="227"/>
      <c r="W10" s="227"/>
      <c r="X10" s="230"/>
    </row>
    <row r="11" spans="1:24" x14ac:dyDescent="0.25">
      <c r="A11" s="226"/>
      <c r="B11" s="227"/>
      <c r="C11" s="203"/>
      <c r="D11" s="203"/>
      <c r="E11" s="203"/>
      <c r="F11" s="203"/>
      <c r="G11" s="203"/>
      <c r="H11" s="203"/>
      <c r="I11" s="227"/>
      <c r="J11" s="227"/>
      <c r="K11" s="227"/>
      <c r="L11" s="227"/>
      <c r="M11" s="227"/>
      <c r="N11" s="203"/>
      <c r="O11" s="203" t="s">
        <v>122</v>
      </c>
      <c r="P11" s="215"/>
      <c r="Q11" s="215"/>
      <c r="R11" s="215"/>
      <c r="S11" s="227"/>
      <c r="T11" s="227"/>
      <c r="U11" s="227"/>
      <c r="V11" s="227"/>
      <c r="W11" s="227"/>
      <c r="X11" s="230"/>
    </row>
    <row r="12" spans="1:24" x14ac:dyDescent="0.25">
      <c r="A12" s="226"/>
      <c r="B12" s="227"/>
      <c r="C12" s="203"/>
      <c r="D12" s="203"/>
      <c r="E12" s="203"/>
      <c r="F12" s="203"/>
      <c r="G12" s="203"/>
      <c r="H12" s="203"/>
      <c r="I12" s="227"/>
      <c r="J12" s="227"/>
      <c r="K12" s="227"/>
      <c r="L12" s="227"/>
      <c r="M12" s="227"/>
      <c r="N12" s="203"/>
      <c r="O12" s="203" t="s">
        <v>123</v>
      </c>
      <c r="P12" s="215"/>
      <c r="Q12" s="215"/>
      <c r="R12" s="215"/>
      <c r="S12" s="227"/>
      <c r="T12" s="227"/>
      <c r="U12" s="227"/>
      <c r="V12" s="227"/>
      <c r="W12" s="227"/>
      <c r="X12" s="230"/>
    </row>
    <row r="13" spans="1:24" ht="15.75" thickBot="1" x14ac:dyDescent="0.3">
      <c r="A13" s="226"/>
      <c r="B13" s="203" t="s">
        <v>158</v>
      </c>
      <c r="C13" s="227"/>
      <c r="D13" s="227"/>
      <c r="E13" s="227"/>
      <c r="F13" s="227"/>
      <c r="G13" s="227"/>
      <c r="H13" s="227"/>
      <c r="I13" s="227"/>
      <c r="J13" s="227"/>
      <c r="K13" s="227"/>
      <c r="L13" s="227"/>
      <c r="M13" s="227"/>
      <c r="N13" s="227"/>
      <c r="O13" s="227"/>
      <c r="P13" s="227"/>
      <c r="Q13" s="227"/>
      <c r="R13" s="227"/>
      <c r="S13" s="227"/>
      <c r="T13" s="227"/>
      <c r="U13" s="227"/>
      <c r="V13" s="227"/>
      <c r="W13" s="227"/>
      <c r="X13" s="230"/>
    </row>
    <row r="14" spans="1:24" x14ac:dyDescent="0.25">
      <c r="A14" s="235"/>
      <c r="B14" s="580" t="s">
        <v>159</v>
      </c>
      <c r="C14" s="583" t="s">
        <v>125</v>
      </c>
      <c r="D14" s="586" t="s">
        <v>160</v>
      </c>
      <c r="E14" s="587"/>
      <c r="F14" s="587"/>
      <c r="G14" s="588"/>
      <c r="H14" s="570" t="s">
        <v>161</v>
      </c>
      <c r="I14" s="571"/>
      <c r="J14" s="571"/>
      <c r="K14" s="571"/>
      <c r="L14" s="571"/>
      <c r="M14" s="571"/>
      <c r="N14" s="571"/>
      <c r="O14" s="572"/>
      <c r="P14" s="570" t="s">
        <v>162</v>
      </c>
      <c r="Q14" s="571"/>
      <c r="R14" s="571"/>
      <c r="S14" s="571"/>
      <c r="T14" s="571"/>
      <c r="U14" s="571"/>
      <c r="V14" s="571"/>
      <c r="W14" s="572"/>
      <c r="X14" s="236"/>
    </row>
    <row r="15" spans="1:24" x14ac:dyDescent="0.25">
      <c r="A15" s="235"/>
      <c r="B15" s="581"/>
      <c r="C15" s="584"/>
      <c r="D15" s="589"/>
      <c r="E15" s="590"/>
      <c r="F15" s="590"/>
      <c r="G15" s="591"/>
      <c r="H15" s="569" t="s">
        <v>163</v>
      </c>
      <c r="I15" s="567"/>
      <c r="J15" s="567"/>
      <c r="K15" s="567"/>
      <c r="L15" s="567" t="s">
        <v>164</v>
      </c>
      <c r="M15" s="567"/>
      <c r="N15" s="567"/>
      <c r="O15" s="568"/>
      <c r="P15" s="569" t="s">
        <v>163</v>
      </c>
      <c r="Q15" s="567"/>
      <c r="R15" s="567"/>
      <c r="S15" s="567"/>
      <c r="T15" s="567" t="s">
        <v>164</v>
      </c>
      <c r="U15" s="567"/>
      <c r="V15" s="567"/>
      <c r="W15" s="568"/>
      <c r="X15" s="236"/>
    </row>
    <row r="16" spans="1:24" x14ac:dyDescent="0.25">
      <c r="A16" s="235"/>
      <c r="B16" s="581"/>
      <c r="C16" s="584"/>
      <c r="D16" s="569" t="s">
        <v>165</v>
      </c>
      <c r="E16" s="567"/>
      <c r="F16" s="567" t="s">
        <v>166</v>
      </c>
      <c r="G16" s="567"/>
      <c r="H16" s="569" t="s">
        <v>165</v>
      </c>
      <c r="I16" s="567"/>
      <c r="J16" s="567" t="s">
        <v>166</v>
      </c>
      <c r="K16" s="567"/>
      <c r="L16" s="567" t="s">
        <v>165</v>
      </c>
      <c r="M16" s="567"/>
      <c r="N16" s="567" t="s">
        <v>166</v>
      </c>
      <c r="O16" s="568"/>
      <c r="P16" s="569" t="s">
        <v>165</v>
      </c>
      <c r="Q16" s="567"/>
      <c r="R16" s="567" t="s">
        <v>166</v>
      </c>
      <c r="S16" s="567"/>
      <c r="T16" s="567" t="s">
        <v>165</v>
      </c>
      <c r="U16" s="567"/>
      <c r="V16" s="567" t="s">
        <v>166</v>
      </c>
      <c r="W16" s="568"/>
      <c r="X16" s="236"/>
    </row>
    <row r="17" spans="1:24" ht="15.75" thickBot="1" x14ac:dyDescent="0.3">
      <c r="A17" s="235"/>
      <c r="B17" s="582"/>
      <c r="C17" s="585"/>
      <c r="D17" s="237" t="s">
        <v>167</v>
      </c>
      <c r="E17" s="238" t="s">
        <v>168</v>
      </c>
      <c r="F17" s="238" t="s">
        <v>167</v>
      </c>
      <c r="G17" s="238" t="s">
        <v>168</v>
      </c>
      <c r="H17" s="237" t="s">
        <v>167</v>
      </c>
      <c r="I17" s="238" t="s">
        <v>168</v>
      </c>
      <c r="J17" s="238" t="s">
        <v>167</v>
      </c>
      <c r="K17" s="238" t="s">
        <v>168</v>
      </c>
      <c r="L17" s="238" t="s">
        <v>167</v>
      </c>
      <c r="M17" s="238" t="s">
        <v>168</v>
      </c>
      <c r="N17" s="238" t="s">
        <v>167</v>
      </c>
      <c r="O17" s="239" t="s">
        <v>168</v>
      </c>
      <c r="P17" s="237" t="s">
        <v>167</v>
      </c>
      <c r="Q17" s="238" t="s">
        <v>168</v>
      </c>
      <c r="R17" s="238" t="s">
        <v>167</v>
      </c>
      <c r="S17" s="238" t="s">
        <v>168</v>
      </c>
      <c r="T17" s="238" t="s">
        <v>167</v>
      </c>
      <c r="U17" s="238" t="s">
        <v>168</v>
      </c>
      <c r="V17" s="238" t="s">
        <v>167</v>
      </c>
      <c r="W17" s="239" t="s">
        <v>168</v>
      </c>
      <c r="X17" s="236"/>
    </row>
    <row r="18" spans="1:24" ht="15.75" thickBot="1" x14ac:dyDescent="0.3">
      <c r="A18" s="226"/>
      <c r="B18" s="240"/>
      <c r="C18" s="241"/>
      <c r="D18" s="242"/>
      <c r="E18" s="243"/>
      <c r="F18" s="243"/>
      <c r="G18" s="243"/>
      <c r="H18" s="242"/>
      <c r="I18" s="243"/>
      <c r="J18" s="243"/>
      <c r="K18" s="243"/>
      <c r="L18" s="243"/>
      <c r="M18" s="243"/>
      <c r="N18" s="243"/>
      <c r="O18" s="244"/>
      <c r="P18" s="242"/>
      <c r="Q18" s="243"/>
      <c r="R18" s="243"/>
      <c r="S18" s="243"/>
      <c r="T18" s="243"/>
      <c r="U18" s="243"/>
      <c r="V18" s="243"/>
      <c r="W18" s="244"/>
      <c r="X18" s="230"/>
    </row>
    <row r="19" spans="1:24" x14ac:dyDescent="0.25">
      <c r="A19" s="226"/>
      <c r="B19" s="227" t="s">
        <v>169</v>
      </c>
      <c r="C19" s="227"/>
      <c r="D19" s="227"/>
      <c r="E19" s="227"/>
      <c r="F19" s="227"/>
      <c r="G19" s="227"/>
      <c r="H19" s="227"/>
      <c r="I19" s="227"/>
      <c r="J19" s="227"/>
      <c r="K19" s="227"/>
      <c r="L19" s="227"/>
      <c r="M19" s="227"/>
      <c r="N19" s="227"/>
      <c r="O19" s="227"/>
      <c r="P19" s="227"/>
      <c r="Q19" s="227"/>
      <c r="R19" s="227"/>
      <c r="S19" s="227"/>
      <c r="T19" s="227"/>
      <c r="U19" s="227"/>
      <c r="V19" s="227"/>
      <c r="W19" s="227"/>
      <c r="X19" s="230"/>
    </row>
    <row r="20" spans="1:24" x14ac:dyDescent="0.25">
      <c r="A20" s="226"/>
      <c r="B20" s="227"/>
      <c r="C20" s="227"/>
      <c r="D20" s="227"/>
      <c r="E20" s="227"/>
      <c r="F20" s="227"/>
      <c r="G20" s="227"/>
      <c r="H20" s="227"/>
      <c r="I20" s="227"/>
      <c r="J20" s="227"/>
      <c r="K20" s="227"/>
      <c r="L20" s="227"/>
      <c r="M20" s="227"/>
      <c r="N20" s="227"/>
      <c r="O20" s="227"/>
      <c r="P20" s="227"/>
      <c r="Q20" s="227"/>
      <c r="R20" s="227"/>
      <c r="S20" s="227"/>
      <c r="T20" s="227"/>
      <c r="U20" s="227"/>
      <c r="V20" s="227"/>
      <c r="W20" s="227"/>
      <c r="X20" s="230"/>
    </row>
    <row r="21" spans="1:24" x14ac:dyDescent="0.25">
      <c r="A21" s="226"/>
      <c r="B21" s="227"/>
      <c r="C21" s="227"/>
      <c r="D21" s="227"/>
      <c r="E21" s="227"/>
      <c r="F21" s="227"/>
      <c r="G21" s="227"/>
      <c r="H21" s="227"/>
      <c r="I21" s="227"/>
      <c r="J21" s="227"/>
      <c r="K21" s="227"/>
      <c r="L21" s="227"/>
      <c r="M21" s="227"/>
      <c r="N21" s="227"/>
      <c r="O21" s="227"/>
      <c r="P21" s="227"/>
      <c r="Q21" s="227"/>
      <c r="R21" s="227"/>
      <c r="S21" s="227"/>
      <c r="T21" s="227"/>
      <c r="U21" s="227"/>
      <c r="V21" s="227"/>
      <c r="W21" s="227"/>
      <c r="X21" s="230"/>
    </row>
    <row r="22" spans="1:24" ht="15.75" thickBot="1" x14ac:dyDescent="0.3">
      <c r="A22" s="226"/>
      <c r="B22" s="203" t="s">
        <v>170</v>
      </c>
      <c r="C22" s="227"/>
      <c r="D22" s="227"/>
      <c r="E22" s="227"/>
      <c r="F22" s="227"/>
      <c r="G22" s="227"/>
      <c r="H22" s="227"/>
      <c r="I22" s="227"/>
      <c r="J22" s="227"/>
      <c r="K22" s="203"/>
      <c r="L22" s="227"/>
      <c r="M22" s="227"/>
      <c r="N22" s="227"/>
      <c r="O22" s="227"/>
      <c r="P22" s="227"/>
      <c r="Q22" s="227"/>
      <c r="R22" s="227"/>
      <c r="S22" s="227"/>
      <c r="T22" s="227"/>
      <c r="U22" s="227"/>
      <c r="V22" s="227"/>
      <c r="W22" s="227"/>
      <c r="X22" s="230"/>
    </row>
    <row r="23" spans="1:24" x14ac:dyDescent="0.25">
      <c r="A23" s="245"/>
      <c r="B23" s="573" t="s">
        <v>159</v>
      </c>
      <c r="C23" s="575" t="s">
        <v>171</v>
      </c>
      <c r="D23" s="577" t="s">
        <v>172</v>
      </c>
      <c r="E23" s="578"/>
      <c r="F23" s="578"/>
      <c r="G23" s="578"/>
      <c r="H23" s="578"/>
      <c r="I23" s="578"/>
      <c r="J23" s="578"/>
      <c r="K23" s="578"/>
      <c r="L23" s="578"/>
      <c r="M23" s="578"/>
      <c r="N23" s="579"/>
      <c r="O23" s="246"/>
      <c r="P23" s="246"/>
      <c r="Q23" s="246"/>
      <c r="R23" s="246"/>
      <c r="S23" s="246"/>
      <c r="T23" s="246"/>
      <c r="U23" s="246"/>
      <c r="V23" s="246"/>
      <c r="W23" s="246"/>
      <c r="X23" s="247"/>
    </row>
    <row r="24" spans="1:24" ht="60.75" thickBot="1" x14ac:dyDescent="0.3">
      <c r="A24" s="245"/>
      <c r="B24" s="574"/>
      <c r="C24" s="576"/>
      <c r="D24" s="248" t="s">
        <v>173</v>
      </c>
      <c r="E24" s="248" t="s">
        <v>174</v>
      </c>
      <c r="F24" s="248" t="s">
        <v>175</v>
      </c>
      <c r="G24" s="248" t="s">
        <v>176</v>
      </c>
      <c r="H24" s="248" t="s">
        <v>177</v>
      </c>
      <c r="I24" s="248" t="s">
        <v>178</v>
      </c>
      <c r="J24" s="248" t="s">
        <v>179</v>
      </c>
      <c r="K24" s="248" t="s">
        <v>180</v>
      </c>
      <c r="L24" s="248" t="s">
        <v>181</v>
      </c>
      <c r="M24" s="248" t="s">
        <v>182</v>
      </c>
      <c r="N24" s="249" t="s">
        <v>183</v>
      </c>
      <c r="O24" s="246"/>
      <c r="P24" s="246"/>
      <c r="Q24" s="246"/>
      <c r="R24" s="246"/>
      <c r="S24" s="246"/>
      <c r="T24" s="246"/>
      <c r="U24" s="246"/>
      <c r="V24" s="246"/>
      <c r="W24" s="246"/>
      <c r="X24" s="247"/>
    </row>
    <row r="25" spans="1:24" ht="15.75" thickBot="1" x14ac:dyDescent="0.3">
      <c r="A25" s="226"/>
      <c r="B25" s="250"/>
      <c r="C25" s="251"/>
      <c r="D25" s="252"/>
      <c r="E25" s="252"/>
      <c r="F25" s="252"/>
      <c r="G25" s="252"/>
      <c r="H25" s="252"/>
      <c r="I25" s="252"/>
      <c r="J25" s="252"/>
      <c r="K25" s="252"/>
      <c r="L25" s="252"/>
      <c r="M25" s="252"/>
      <c r="N25" s="253"/>
      <c r="O25" s="227"/>
      <c r="P25" s="227"/>
      <c r="Q25" s="227"/>
      <c r="R25" s="227"/>
      <c r="S25" s="227"/>
      <c r="T25" s="227"/>
      <c r="U25" s="227"/>
      <c r="V25" s="227"/>
      <c r="W25" s="227"/>
      <c r="X25" s="230"/>
    </row>
    <row r="26" spans="1:24" x14ac:dyDescent="0.25">
      <c r="A26" s="254"/>
      <c r="B26" s="255"/>
      <c r="C26" s="255"/>
      <c r="D26" s="255"/>
      <c r="E26" s="255"/>
      <c r="F26" s="255"/>
      <c r="G26" s="255"/>
      <c r="H26" s="255"/>
      <c r="I26" s="255"/>
      <c r="J26" s="255"/>
      <c r="K26" s="255"/>
      <c r="L26" s="255"/>
      <c r="M26" s="255"/>
      <c r="N26" s="255"/>
      <c r="O26" s="255"/>
      <c r="P26" s="255"/>
      <c r="Q26" s="255"/>
      <c r="R26" s="255"/>
      <c r="S26" s="255"/>
      <c r="T26" s="255"/>
      <c r="U26" s="255"/>
      <c r="V26" s="255"/>
      <c r="W26" s="255"/>
      <c r="X26" s="256"/>
    </row>
    <row r="27" spans="1:24" x14ac:dyDescent="0.25">
      <c r="A27" s="254"/>
      <c r="B27" s="255"/>
      <c r="C27" s="255"/>
      <c r="D27" s="255"/>
      <c r="E27" s="255"/>
      <c r="F27" s="255"/>
      <c r="G27" s="255"/>
      <c r="H27" s="255"/>
      <c r="I27" s="255"/>
      <c r="J27" s="255"/>
      <c r="K27" s="255"/>
      <c r="L27" s="255"/>
      <c r="M27" s="255"/>
      <c r="N27" s="255"/>
      <c r="O27" s="255"/>
      <c r="P27" s="255"/>
      <c r="Q27" s="255"/>
      <c r="R27" s="255"/>
      <c r="S27" s="255"/>
      <c r="T27" s="255"/>
      <c r="U27" s="255"/>
      <c r="V27" s="255"/>
      <c r="W27" s="255"/>
      <c r="X27" s="256"/>
    </row>
    <row r="28" spans="1:24" ht="15.75" thickBot="1" x14ac:dyDescent="0.3">
      <c r="A28" s="254"/>
      <c r="B28" s="203" t="s">
        <v>184</v>
      </c>
      <c r="C28" s="255"/>
      <c r="D28" s="255"/>
      <c r="E28" s="255"/>
      <c r="F28" s="255"/>
      <c r="G28" s="255"/>
      <c r="H28" s="255"/>
      <c r="I28" s="255"/>
      <c r="J28" s="255"/>
      <c r="K28" s="255"/>
      <c r="L28" s="255"/>
      <c r="M28" s="255"/>
      <c r="N28" s="255"/>
      <c r="O28" s="255"/>
      <c r="P28" s="255"/>
      <c r="Q28" s="255"/>
      <c r="R28" s="255"/>
      <c r="S28" s="255"/>
      <c r="T28" s="255"/>
      <c r="U28" s="255"/>
      <c r="V28" s="255"/>
      <c r="W28" s="255"/>
      <c r="X28" s="256"/>
    </row>
    <row r="29" spans="1:24" x14ac:dyDescent="0.25">
      <c r="A29" s="257"/>
      <c r="B29" s="594" t="s">
        <v>159</v>
      </c>
      <c r="C29" s="600" t="s">
        <v>171</v>
      </c>
      <c r="D29" s="594" t="s">
        <v>185</v>
      </c>
      <c r="E29" s="596"/>
      <c r="F29" s="594" t="s">
        <v>186</v>
      </c>
      <c r="G29" s="596"/>
      <c r="H29" s="594" t="s">
        <v>187</v>
      </c>
      <c r="I29" s="596"/>
      <c r="J29" s="594" t="s">
        <v>188</v>
      </c>
      <c r="K29" s="596"/>
      <c r="L29" s="592" t="s">
        <v>189</v>
      </c>
      <c r="M29" s="593"/>
      <c r="N29" s="258"/>
      <c r="O29" s="258"/>
      <c r="P29" s="258"/>
      <c r="Q29" s="258"/>
      <c r="R29" s="258"/>
      <c r="S29" s="258"/>
      <c r="T29" s="258"/>
      <c r="U29" s="258"/>
      <c r="V29" s="258"/>
      <c r="W29" s="258"/>
      <c r="X29" s="259"/>
    </row>
    <row r="30" spans="1:24" ht="39" thickBot="1" x14ac:dyDescent="0.3">
      <c r="A30" s="260"/>
      <c r="B30" s="599"/>
      <c r="C30" s="601"/>
      <c r="D30" s="261" t="s">
        <v>190</v>
      </c>
      <c r="E30" s="262" t="s">
        <v>191</v>
      </c>
      <c r="F30" s="261" t="s">
        <v>190</v>
      </c>
      <c r="G30" s="262" t="s">
        <v>191</v>
      </c>
      <c r="H30" s="261" t="s">
        <v>190</v>
      </c>
      <c r="I30" s="262" t="s">
        <v>191</v>
      </c>
      <c r="J30" s="261" t="s">
        <v>190</v>
      </c>
      <c r="K30" s="262" t="s">
        <v>191</v>
      </c>
      <c r="L30" s="263" t="s">
        <v>192</v>
      </c>
      <c r="M30" s="262" t="s">
        <v>193</v>
      </c>
      <c r="N30" s="264"/>
      <c r="O30" s="264"/>
      <c r="P30" s="264"/>
      <c r="Q30" s="264"/>
      <c r="R30" s="264"/>
      <c r="S30" s="264"/>
      <c r="T30" s="264"/>
      <c r="U30" s="264"/>
      <c r="V30" s="264"/>
      <c r="W30" s="264"/>
      <c r="X30" s="265"/>
    </row>
    <row r="31" spans="1:24" ht="15.75" thickBot="1" x14ac:dyDescent="0.3">
      <c r="A31" s="254"/>
      <c r="B31" s="250"/>
      <c r="C31" s="251"/>
      <c r="D31" s="266"/>
      <c r="E31" s="253"/>
      <c r="F31" s="266"/>
      <c r="G31" s="253"/>
      <c r="H31" s="267"/>
      <c r="I31" s="268"/>
      <c r="J31" s="267"/>
      <c r="K31" s="268"/>
      <c r="L31" s="269"/>
      <c r="M31" s="270"/>
      <c r="N31" s="255"/>
      <c r="O31" s="255"/>
      <c r="P31" s="255"/>
      <c r="Q31" s="255"/>
      <c r="R31" s="255"/>
      <c r="S31" s="255"/>
      <c r="T31" s="255"/>
      <c r="U31" s="255"/>
      <c r="V31" s="255"/>
      <c r="W31" s="255"/>
      <c r="X31" s="256"/>
    </row>
    <row r="32" spans="1:24" x14ac:dyDescent="0.25">
      <c r="A32" s="254"/>
      <c r="B32" s="255"/>
      <c r="C32" s="255"/>
      <c r="D32" s="255"/>
      <c r="E32" s="255"/>
      <c r="F32" s="255"/>
      <c r="G32" s="255"/>
      <c r="H32" s="255"/>
      <c r="I32" s="255"/>
      <c r="J32" s="255"/>
      <c r="K32" s="255"/>
      <c r="L32" s="255"/>
      <c r="M32" s="255"/>
      <c r="N32" s="255"/>
      <c r="O32" s="255"/>
      <c r="P32" s="255"/>
      <c r="Q32" s="255"/>
      <c r="R32" s="255"/>
      <c r="S32" s="255"/>
      <c r="T32" s="255"/>
      <c r="U32" s="255"/>
      <c r="V32" s="255"/>
      <c r="W32" s="255"/>
      <c r="X32" s="256"/>
    </row>
    <row r="33" spans="1:24" ht="15.75" thickBot="1" x14ac:dyDescent="0.3">
      <c r="A33" s="254"/>
      <c r="B33" s="203" t="s">
        <v>194</v>
      </c>
      <c r="C33" s="255"/>
      <c r="D33" s="255"/>
      <c r="E33" s="255"/>
      <c r="F33" s="255"/>
      <c r="G33" s="255"/>
      <c r="H33" s="255"/>
      <c r="I33" s="255"/>
      <c r="J33" s="255"/>
      <c r="K33" s="255"/>
      <c r="L33" s="255"/>
      <c r="M33" s="255"/>
      <c r="N33" s="255"/>
      <c r="O33" s="255"/>
      <c r="P33" s="255"/>
      <c r="Q33" s="255"/>
      <c r="R33" s="255"/>
      <c r="S33" s="255"/>
      <c r="T33" s="255"/>
      <c r="U33" s="255"/>
      <c r="V33" s="255"/>
      <c r="W33" s="255"/>
      <c r="X33" s="256"/>
    </row>
    <row r="34" spans="1:24" x14ac:dyDescent="0.25">
      <c r="A34" s="257"/>
      <c r="B34" s="594" t="s">
        <v>159</v>
      </c>
      <c r="C34" s="596" t="s">
        <v>171</v>
      </c>
      <c r="D34" s="592" t="s">
        <v>195</v>
      </c>
      <c r="E34" s="598"/>
      <c r="F34" s="598"/>
      <c r="G34" s="593"/>
      <c r="H34" s="592" t="s">
        <v>196</v>
      </c>
      <c r="I34" s="598"/>
      <c r="J34" s="598"/>
      <c r="K34" s="593"/>
      <c r="L34" s="592" t="s">
        <v>197</v>
      </c>
      <c r="M34" s="598"/>
      <c r="N34" s="598"/>
      <c r="O34" s="593"/>
      <c r="P34" s="258"/>
      <c r="Q34" s="258"/>
      <c r="R34" s="258"/>
      <c r="S34" s="258"/>
      <c r="T34" s="258"/>
      <c r="U34" s="258"/>
      <c r="V34" s="258"/>
      <c r="W34" s="258"/>
      <c r="X34" s="259"/>
    </row>
    <row r="35" spans="1:24" ht="15.75" thickBot="1" x14ac:dyDescent="0.3">
      <c r="A35" s="235"/>
      <c r="B35" s="595"/>
      <c r="C35" s="597"/>
      <c r="D35" s="237" t="s">
        <v>167</v>
      </c>
      <c r="E35" s="238" t="s">
        <v>168</v>
      </c>
      <c r="F35" s="238" t="s">
        <v>167</v>
      </c>
      <c r="G35" s="238" t="s">
        <v>168</v>
      </c>
      <c r="H35" s="237" t="s">
        <v>167</v>
      </c>
      <c r="I35" s="238" t="s">
        <v>168</v>
      </c>
      <c r="J35" s="238" t="s">
        <v>167</v>
      </c>
      <c r="K35" s="238" t="s">
        <v>168</v>
      </c>
      <c r="L35" s="237" t="s">
        <v>167</v>
      </c>
      <c r="M35" s="238" t="s">
        <v>168</v>
      </c>
      <c r="N35" s="238" t="s">
        <v>167</v>
      </c>
      <c r="O35" s="239" t="s">
        <v>168</v>
      </c>
      <c r="P35" s="203"/>
      <c r="Q35" s="203"/>
      <c r="R35" s="203"/>
      <c r="S35" s="203"/>
      <c r="T35" s="203"/>
      <c r="U35" s="203"/>
      <c r="V35" s="203"/>
      <c r="W35" s="203"/>
      <c r="X35" s="236"/>
    </row>
    <row r="36" spans="1:24" ht="15.75" thickBot="1" x14ac:dyDescent="0.3">
      <c r="A36" s="226"/>
      <c r="B36" s="271"/>
      <c r="C36" s="272"/>
      <c r="D36" s="242"/>
      <c r="E36" s="243"/>
      <c r="F36" s="243"/>
      <c r="G36" s="243"/>
      <c r="H36" s="242"/>
      <c r="I36" s="243"/>
      <c r="J36" s="243"/>
      <c r="K36" s="243"/>
      <c r="L36" s="242"/>
      <c r="M36" s="243"/>
      <c r="N36" s="243"/>
      <c r="O36" s="244"/>
      <c r="P36" s="227"/>
      <c r="Q36" s="227"/>
      <c r="R36" s="227"/>
      <c r="S36" s="227"/>
      <c r="T36" s="227"/>
      <c r="U36" s="227"/>
      <c r="V36" s="227"/>
      <c r="W36" s="227"/>
      <c r="X36" s="230"/>
    </row>
    <row r="37" spans="1:24" x14ac:dyDescent="0.25">
      <c r="A37" s="254"/>
      <c r="B37" s="255"/>
      <c r="C37" s="255"/>
      <c r="D37" s="255"/>
      <c r="E37" s="255"/>
      <c r="F37" s="255"/>
      <c r="G37" s="255"/>
      <c r="H37" s="255"/>
      <c r="I37" s="255"/>
      <c r="J37" s="255"/>
      <c r="K37" s="255"/>
      <c r="L37" s="255"/>
      <c r="M37" s="255"/>
      <c r="N37" s="255"/>
      <c r="O37" s="255"/>
      <c r="P37" s="255"/>
      <c r="Q37" s="255"/>
      <c r="R37" s="255"/>
      <c r="S37" s="255"/>
      <c r="T37" s="255"/>
      <c r="U37" s="255"/>
      <c r="V37" s="255"/>
      <c r="W37" s="255"/>
      <c r="X37" s="256"/>
    </row>
    <row r="38" spans="1:24" x14ac:dyDescent="0.25">
      <c r="A38" s="254"/>
      <c r="B38" s="255"/>
      <c r="C38" s="255"/>
      <c r="D38" s="255"/>
      <c r="E38" s="255"/>
      <c r="F38" s="255"/>
      <c r="G38" s="255"/>
      <c r="H38" s="255"/>
      <c r="I38" s="255"/>
      <c r="J38" s="255"/>
      <c r="K38" s="255"/>
      <c r="L38" s="255"/>
      <c r="M38" s="255"/>
      <c r="N38" s="255"/>
      <c r="O38" s="255"/>
      <c r="P38" s="255"/>
      <c r="Q38" s="255"/>
      <c r="R38" s="255"/>
      <c r="S38" s="255"/>
      <c r="T38" s="255"/>
      <c r="U38" s="255"/>
      <c r="V38" s="255"/>
      <c r="W38" s="255"/>
      <c r="X38" s="256"/>
    </row>
    <row r="39" spans="1:24" x14ac:dyDescent="0.25">
      <c r="A39" s="254"/>
      <c r="B39" s="203" t="s">
        <v>198</v>
      </c>
      <c r="C39" s="255"/>
      <c r="D39" s="227"/>
      <c r="E39" s="227"/>
      <c r="F39" s="227"/>
      <c r="G39" s="255"/>
      <c r="H39" s="255"/>
      <c r="I39" s="255"/>
      <c r="J39" s="255"/>
      <c r="K39" s="255"/>
      <c r="L39" s="255"/>
      <c r="M39" s="255"/>
      <c r="N39" s="255"/>
      <c r="O39" s="255"/>
      <c r="P39" s="255"/>
      <c r="Q39" s="255"/>
      <c r="R39" s="255"/>
      <c r="S39" s="255"/>
      <c r="T39" s="255"/>
      <c r="U39" s="255"/>
      <c r="V39" s="255"/>
      <c r="W39" s="255"/>
      <c r="X39" s="256"/>
    </row>
    <row r="40" spans="1:24" ht="15.75" thickBot="1" x14ac:dyDescent="0.3">
      <c r="A40" s="254"/>
      <c r="B40" s="255"/>
      <c r="C40" s="255"/>
      <c r="D40" s="255"/>
      <c r="E40" s="255"/>
      <c r="F40" s="255"/>
      <c r="G40" s="255"/>
      <c r="H40" s="255"/>
      <c r="I40" s="255"/>
      <c r="J40" s="255"/>
      <c r="K40" s="255"/>
      <c r="L40" s="255"/>
      <c r="M40" s="255"/>
      <c r="N40" s="255"/>
      <c r="O40" s="255"/>
      <c r="P40" s="255"/>
      <c r="Q40" s="255"/>
      <c r="R40" s="255"/>
      <c r="S40" s="255"/>
      <c r="T40" s="255"/>
      <c r="U40" s="255"/>
      <c r="V40" s="255"/>
      <c r="W40" s="255"/>
      <c r="X40" s="256"/>
    </row>
    <row r="41" spans="1:24" ht="15.75" thickBot="1" x14ac:dyDescent="0.3">
      <c r="A41" s="254"/>
      <c r="B41" s="608" t="s">
        <v>159</v>
      </c>
      <c r="C41" s="609"/>
      <c r="D41" s="612" t="s">
        <v>199</v>
      </c>
      <c r="E41" s="613"/>
      <c r="F41" s="613"/>
      <c r="G41" s="613"/>
      <c r="H41" s="613"/>
      <c r="I41" s="613"/>
      <c r="J41" s="613"/>
      <c r="K41" s="614"/>
      <c r="L41" s="612" t="s">
        <v>200</v>
      </c>
      <c r="M41" s="613"/>
      <c r="N41" s="613"/>
      <c r="O41" s="613"/>
      <c r="P41" s="613"/>
      <c r="Q41" s="613"/>
      <c r="R41" s="613"/>
      <c r="S41" s="614"/>
      <c r="T41" s="273"/>
      <c r="U41" s="273"/>
      <c r="V41" s="273"/>
      <c r="W41" s="273"/>
      <c r="X41" s="256"/>
    </row>
    <row r="42" spans="1:24" x14ac:dyDescent="0.25">
      <c r="A42" s="254"/>
      <c r="B42" s="610"/>
      <c r="C42" s="611"/>
      <c r="D42" s="615" t="s">
        <v>201</v>
      </c>
      <c r="E42" s="616"/>
      <c r="F42" s="616"/>
      <c r="G42" s="616"/>
      <c r="H42" s="615" t="s">
        <v>202</v>
      </c>
      <c r="I42" s="616"/>
      <c r="J42" s="616"/>
      <c r="K42" s="617"/>
      <c r="L42" s="615" t="s">
        <v>201</v>
      </c>
      <c r="M42" s="616"/>
      <c r="N42" s="616"/>
      <c r="O42" s="616"/>
      <c r="P42" s="615" t="s">
        <v>202</v>
      </c>
      <c r="Q42" s="616"/>
      <c r="R42" s="616"/>
      <c r="S42" s="617"/>
      <c r="T42" s="274"/>
      <c r="U42" s="274"/>
      <c r="V42" s="274"/>
      <c r="W42" s="274"/>
      <c r="X42" s="256"/>
    </row>
    <row r="43" spans="1:24" x14ac:dyDescent="0.25">
      <c r="A43" s="254"/>
      <c r="B43" s="610"/>
      <c r="C43" s="611"/>
      <c r="D43" s="604" t="s">
        <v>203</v>
      </c>
      <c r="E43" s="605"/>
      <c r="F43" s="602" t="s">
        <v>204</v>
      </c>
      <c r="G43" s="603"/>
      <c r="H43" s="604" t="s">
        <v>203</v>
      </c>
      <c r="I43" s="605"/>
      <c r="J43" s="602" t="s">
        <v>204</v>
      </c>
      <c r="K43" s="603"/>
      <c r="L43" s="604" t="s">
        <v>203</v>
      </c>
      <c r="M43" s="605"/>
      <c r="N43" s="602" t="s">
        <v>204</v>
      </c>
      <c r="O43" s="603"/>
      <c r="P43" s="275" t="s">
        <v>203</v>
      </c>
      <c r="Q43" s="276"/>
      <c r="R43" s="602" t="s">
        <v>204</v>
      </c>
      <c r="S43" s="603"/>
      <c r="T43" s="255"/>
      <c r="U43" s="255"/>
      <c r="V43" s="255"/>
      <c r="W43" s="255"/>
      <c r="X43" s="256"/>
    </row>
    <row r="44" spans="1:24" x14ac:dyDescent="0.25">
      <c r="A44" s="254"/>
      <c r="B44" s="610"/>
      <c r="C44" s="611"/>
      <c r="D44" s="275" t="s">
        <v>205</v>
      </c>
      <c r="E44" s="277" t="s">
        <v>206</v>
      </c>
      <c r="F44" s="277" t="s">
        <v>205</v>
      </c>
      <c r="G44" s="278" t="s">
        <v>206</v>
      </c>
      <c r="H44" s="275" t="s">
        <v>205</v>
      </c>
      <c r="I44" s="277" t="s">
        <v>206</v>
      </c>
      <c r="J44" s="277" t="s">
        <v>205</v>
      </c>
      <c r="K44" s="278" t="s">
        <v>206</v>
      </c>
      <c r="L44" s="275" t="s">
        <v>205</v>
      </c>
      <c r="M44" s="277" t="s">
        <v>206</v>
      </c>
      <c r="N44" s="277" t="s">
        <v>205</v>
      </c>
      <c r="O44" s="278" t="s">
        <v>206</v>
      </c>
      <c r="P44" s="275" t="s">
        <v>205</v>
      </c>
      <c r="Q44" s="277" t="s">
        <v>206</v>
      </c>
      <c r="R44" s="277" t="s">
        <v>205</v>
      </c>
      <c r="S44" s="278" t="s">
        <v>206</v>
      </c>
      <c r="T44" s="255"/>
      <c r="U44" s="255"/>
      <c r="V44" s="255"/>
      <c r="W44" s="255"/>
      <c r="X44" s="256"/>
    </row>
    <row r="45" spans="1:24" ht="15.75" thickBot="1" x14ac:dyDescent="0.3">
      <c r="A45" s="254"/>
      <c r="B45" s="606"/>
      <c r="C45" s="607"/>
      <c r="D45" s="279"/>
      <c r="E45" s="280"/>
      <c r="F45" s="280"/>
      <c r="G45" s="281"/>
      <c r="H45" s="279"/>
      <c r="I45" s="280"/>
      <c r="J45" s="280"/>
      <c r="K45" s="281"/>
      <c r="L45" s="279"/>
      <c r="M45" s="280"/>
      <c r="N45" s="280"/>
      <c r="O45" s="281"/>
      <c r="P45" s="279"/>
      <c r="Q45" s="280"/>
      <c r="R45" s="280"/>
      <c r="S45" s="281"/>
      <c r="T45" s="255"/>
      <c r="U45" s="255"/>
      <c r="V45" s="255"/>
      <c r="W45" s="255"/>
      <c r="X45" s="256"/>
    </row>
    <row r="46" spans="1:24" x14ac:dyDescent="0.25">
      <c r="A46" s="254"/>
      <c r="B46" s="255"/>
      <c r="C46" s="255"/>
      <c r="D46" s="255"/>
      <c r="E46" s="255"/>
      <c r="F46" s="255"/>
      <c r="G46" s="255"/>
      <c r="H46" s="255"/>
      <c r="I46" s="255"/>
      <c r="J46" s="255"/>
      <c r="K46" s="255"/>
      <c r="L46" s="255"/>
      <c r="M46" s="255"/>
      <c r="N46" s="255"/>
      <c r="O46" s="255"/>
      <c r="P46" s="255"/>
      <c r="Q46" s="255"/>
      <c r="R46" s="255"/>
      <c r="S46" s="255"/>
      <c r="T46" s="255"/>
      <c r="U46" s="255"/>
      <c r="V46" s="255"/>
      <c r="W46" s="255"/>
      <c r="X46" s="256"/>
    </row>
    <row r="47" spans="1:24" x14ac:dyDescent="0.25">
      <c r="A47" s="254"/>
      <c r="B47" s="282" t="s">
        <v>207</v>
      </c>
      <c r="C47" s="258"/>
      <c r="D47" s="255"/>
      <c r="E47" s="258"/>
      <c r="F47" s="255"/>
      <c r="G47" s="255"/>
      <c r="H47" s="255"/>
      <c r="I47" s="255"/>
      <c r="J47" s="255"/>
      <c r="K47" s="255"/>
      <c r="L47" s="255"/>
      <c r="M47" s="255"/>
      <c r="N47" s="255"/>
      <c r="O47" s="255"/>
      <c r="P47" s="255"/>
      <c r="Q47" s="255"/>
      <c r="R47" s="255"/>
      <c r="S47" s="255"/>
      <c r="T47" s="255"/>
      <c r="U47" s="255"/>
      <c r="V47" s="255"/>
      <c r="W47" s="255"/>
      <c r="X47" s="256"/>
    </row>
    <row r="48" spans="1:24" x14ac:dyDescent="0.25">
      <c r="A48" s="254"/>
      <c r="B48" s="282">
        <v>1</v>
      </c>
      <c r="C48" s="258" t="s">
        <v>208</v>
      </c>
      <c r="D48" s="255"/>
      <c r="E48" s="258"/>
      <c r="F48" s="255"/>
      <c r="G48" s="255"/>
      <c r="H48" s="255"/>
      <c r="I48" s="255"/>
      <c r="J48" s="255"/>
      <c r="K48" s="255"/>
      <c r="L48" s="255"/>
      <c r="M48" s="255"/>
      <c r="N48" s="255"/>
      <c r="O48" s="255"/>
      <c r="P48" s="255"/>
      <c r="Q48" s="255"/>
      <c r="R48" s="255"/>
      <c r="S48" s="255"/>
      <c r="T48" s="255"/>
      <c r="U48" s="255"/>
      <c r="V48" s="255"/>
      <c r="W48" s="255"/>
      <c r="X48" s="256"/>
    </row>
    <row r="49" spans="1:24" x14ac:dyDescent="0.25">
      <c r="A49" s="254"/>
      <c r="B49" s="282">
        <v>2</v>
      </c>
      <c r="C49" s="258" t="s">
        <v>209</v>
      </c>
      <c r="D49" s="255"/>
      <c r="E49" s="258"/>
      <c r="F49" s="255"/>
      <c r="G49" s="255"/>
      <c r="H49" s="255"/>
      <c r="I49" s="255"/>
      <c r="J49" s="255"/>
      <c r="K49" s="255"/>
      <c r="L49" s="255"/>
      <c r="M49" s="255"/>
      <c r="N49" s="255"/>
      <c r="O49" s="255"/>
      <c r="P49" s="255"/>
      <c r="Q49" s="255"/>
      <c r="R49" s="255"/>
      <c r="S49" s="255"/>
      <c r="T49" s="255"/>
      <c r="U49" s="255"/>
      <c r="V49" s="255"/>
      <c r="W49" s="255"/>
      <c r="X49" s="256"/>
    </row>
    <row r="50" spans="1:24" x14ac:dyDescent="0.25">
      <c r="A50" s="254"/>
      <c r="B50" s="282">
        <v>3</v>
      </c>
      <c r="C50" s="258" t="s">
        <v>210</v>
      </c>
      <c r="D50" s="255"/>
      <c r="E50" s="258"/>
      <c r="F50" s="255"/>
      <c r="G50" s="255"/>
      <c r="H50" s="255"/>
      <c r="I50" s="255"/>
      <c r="J50" s="255"/>
      <c r="K50" s="255"/>
      <c r="L50" s="255"/>
      <c r="M50" s="255"/>
      <c r="N50" s="255"/>
      <c r="O50" s="255"/>
      <c r="P50" s="255"/>
      <c r="Q50" s="255"/>
      <c r="R50" s="255"/>
      <c r="S50" s="255"/>
      <c r="T50" s="255"/>
      <c r="U50" s="255"/>
      <c r="V50" s="255"/>
      <c r="W50" s="255"/>
      <c r="X50" s="256"/>
    </row>
    <row r="51" spans="1:24" x14ac:dyDescent="0.25">
      <c r="A51" s="254"/>
      <c r="B51" s="282">
        <v>4</v>
      </c>
      <c r="C51" s="258" t="s">
        <v>211</v>
      </c>
      <c r="D51" s="255"/>
      <c r="E51" s="258"/>
      <c r="F51" s="255"/>
      <c r="G51" s="255"/>
      <c r="H51" s="255"/>
      <c r="I51" s="255"/>
      <c r="J51" s="255"/>
      <c r="K51" s="255"/>
      <c r="L51" s="255"/>
      <c r="M51" s="255"/>
      <c r="N51" s="255"/>
      <c r="O51" s="255"/>
      <c r="P51" s="255"/>
      <c r="Q51" s="255"/>
      <c r="R51" s="255"/>
      <c r="S51" s="255"/>
      <c r="T51" s="255"/>
      <c r="U51" s="255"/>
      <c r="V51" s="255"/>
      <c r="W51" s="255"/>
      <c r="X51" s="256"/>
    </row>
    <row r="52" spans="1:24" ht="15.75" thickBot="1" x14ac:dyDescent="0.3">
      <c r="A52" s="283"/>
      <c r="B52" s="284"/>
      <c r="C52" s="285"/>
      <c r="D52" s="286"/>
      <c r="E52" s="286"/>
      <c r="F52" s="284"/>
      <c r="G52" s="284"/>
      <c r="H52" s="284"/>
      <c r="I52" s="284"/>
      <c r="J52" s="284"/>
      <c r="K52" s="284"/>
      <c r="L52" s="284"/>
      <c r="M52" s="284"/>
      <c r="N52" s="284"/>
      <c r="O52" s="284"/>
      <c r="P52" s="284"/>
      <c r="Q52" s="284"/>
      <c r="R52" s="284"/>
      <c r="S52" s="284"/>
      <c r="T52" s="284"/>
      <c r="U52" s="284"/>
      <c r="V52" s="284"/>
      <c r="W52" s="284"/>
      <c r="X52" s="287"/>
    </row>
  </sheetData>
  <mergeCells count="49">
    <mergeCell ref="J43:K43"/>
    <mergeCell ref="L43:M43"/>
    <mergeCell ref="N43:O43"/>
    <mergeCell ref="R43:S43"/>
    <mergeCell ref="B45:C45"/>
    <mergeCell ref="B41:C44"/>
    <mergeCell ref="D41:K41"/>
    <mergeCell ref="L41:S41"/>
    <mergeCell ref="D42:G42"/>
    <mergeCell ref="H42:K42"/>
    <mergeCell ref="L42:O42"/>
    <mergeCell ref="P42:S42"/>
    <mergeCell ref="D43:E43"/>
    <mergeCell ref="F43:G43"/>
    <mergeCell ref="H43:I43"/>
    <mergeCell ref="D16:E16"/>
    <mergeCell ref="L29:M29"/>
    <mergeCell ref="B34:B35"/>
    <mergeCell ref="C34:C35"/>
    <mergeCell ref="D34:G34"/>
    <mergeCell ref="H34:K34"/>
    <mergeCell ref="L34:O34"/>
    <mergeCell ref="B29:B30"/>
    <mergeCell ref="C29:C30"/>
    <mergeCell ref="D29:E29"/>
    <mergeCell ref="F29:G29"/>
    <mergeCell ref="H29:I29"/>
    <mergeCell ref="J29:K29"/>
    <mergeCell ref="H15:K15"/>
    <mergeCell ref="L15:O15"/>
    <mergeCell ref="P15:S15"/>
    <mergeCell ref="T15:W15"/>
    <mergeCell ref="B23:B24"/>
    <mergeCell ref="C23:C24"/>
    <mergeCell ref="D23:N23"/>
    <mergeCell ref="F16:G16"/>
    <mergeCell ref="H16:I16"/>
    <mergeCell ref="J16:K16"/>
    <mergeCell ref="L16:M16"/>
    <mergeCell ref="N16:O16"/>
    <mergeCell ref="B14:B17"/>
    <mergeCell ref="C14:C17"/>
    <mergeCell ref="D14:G15"/>
    <mergeCell ref="H14:O14"/>
    <mergeCell ref="R16:S16"/>
    <mergeCell ref="T16:U16"/>
    <mergeCell ref="V16:W16"/>
    <mergeCell ref="P16:Q16"/>
    <mergeCell ref="P14:W14"/>
  </mergeCells>
  <pageMargins left="0.31496062992125984" right="0.31496062992125984" top="0.74803149606299213" bottom="0.74803149606299213"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148"/>
  <sheetViews>
    <sheetView topLeftCell="A49" workbookViewId="0">
      <selection activeCell="L71" sqref="L71"/>
    </sheetView>
  </sheetViews>
  <sheetFormatPr defaultRowHeight="15" x14ac:dyDescent="0.25"/>
  <cols>
    <col min="1" max="1" width="4.5703125" customWidth="1"/>
    <col min="2" max="2" width="6.140625" customWidth="1"/>
    <col min="3" max="3" width="26.28515625" customWidth="1"/>
    <col min="4" max="4" width="25.28515625" customWidth="1"/>
    <col min="5" max="5" width="34.42578125" customWidth="1"/>
    <col min="6" max="6" width="22.28515625" customWidth="1"/>
    <col min="7" max="8" width="20.5703125" customWidth="1"/>
    <col min="9" max="9" width="23.28515625" customWidth="1"/>
    <col min="10" max="10" width="3.7109375" customWidth="1"/>
  </cols>
  <sheetData>
    <row r="1" spans="1:14" ht="15.75" thickBot="1" x14ac:dyDescent="0.3">
      <c r="A1" s="1"/>
      <c r="B1" s="1"/>
      <c r="C1" s="1"/>
      <c r="D1" s="1"/>
      <c r="E1" s="1"/>
      <c r="F1" s="1"/>
      <c r="G1" s="1"/>
      <c r="H1" s="1"/>
      <c r="I1" s="1"/>
      <c r="J1" s="1"/>
    </row>
    <row r="2" spans="1:14" ht="15.75" x14ac:dyDescent="0.25">
      <c r="A2" s="2"/>
      <c r="B2" s="3" t="s">
        <v>3</v>
      </c>
      <c r="C2" s="4"/>
      <c r="D2" s="4"/>
      <c r="E2" s="4"/>
      <c r="F2" s="4"/>
      <c r="G2" s="4"/>
      <c r="H2" s="4"/>
      <c r="I2" s="4"/>
      <c r="J2" s="5"/>
    </row>
    <row r="3" spans="1:14" x14ac:dyDescent="0.25">
      <c r="A3" s="7"/>
      <c r="B3" s="438" t="s">
        <v>86</v>
      </c>
      <c r="C3" s="438"/>
      <c r="D3" s="438"/>
      <c r="E3" s="438"/>
      <c r="F3" s="438"/>
      <c r="G3" s="438"/>
      <c r="H3" s="438"/>
      <c r="I3" s="438"/>
      <c r="J3" s="8"/>
    </row>
    <row r="4" spans="1:14" x14ac:dyDescent="0.25">
      <c r="A4" s="7"/>
      <c r="B4" s="438"/>
      <c r="C4" s="438"/>
      <c r="D4" s="438"/>
      <c r="E4" s="438"/>
      <c r="F4" s="438"/>
      <c r="G4" s="438"/>
      <c r="H4" s="438"/>
      <c r="I4" s="438"/>
      <c r="J4" s="8"/>
    </row>
    <row r="5" spans="1:14" x14ac:dyDescent="0.25">
      <c r="A5" s="7"/>
      <c r="B5" s="438"/>
      <c r="C5" s="438"/>
      <c r="D5" s="438"/>
      <c r="E5" s="438"/>
      <c r="F5" s="438"/>
      <c r="G5" s="438"/>
      <c r="H5" s="438"/>
      <c r="I5" s="438"/>
      <c r="J5" s="8"/>
    </row>
    <row r="6" spans="1:14" x14ac:dyDescent="0.25">
      <c r="A6" s="7"/>
      <c r="B6" s="178"/>
      <c r="C6" s="178"/>
      <c r="D6" s="178"/>
      <c r="E6" s="178"/>
      <c r="F6" s="178"/>
      <c r="G6" s="178"/>
      <c r="H6" s="178"/>
      <c r="I6" s="178"/>
      <c r="J6" s="8"/>
    </row>
    <row r="7" spans="1:14" x14ac:dyDescent="0.25">
      <c r="A7" s="9"/>
      <c r="B7" s="10" t="s">
        <v>0</v>
      </c>
      <c r="C7" s="11"/>
      <c r="D7" s="12" t="s">
        <v>91</v>
      </c>
      <c r="E7" s="10"/>
      <c r="F7" s="448" t="s">
        <v>4</v>
      </c>
      <c r="G7" s="448"/>
      <c r="H7" s="448"/>
      <c r="I7" s="13"/>
      <c r="J7" s="14"/>
    </row>
    <row r="8" spans="1:14" x14ac:dyDescent="0.25">
      <c r="A8" s="9"/>
      <c r="B8" s="10" t="s">
        <v>1</v>
      </c>
      <c r="C8" s="11"/>
      <c r="D8" s="15" t="s">
        <v>92</v>
      </c>
      <c r="E8" s="10"/>
      <c r="F8" s="144" t="s">
        <v>5</v>
      </c>
      <c r="G8" s="447" t="s">
        <v>429</v>
      </c>
      <c r="H8" s="447"/>
      <c r="I8" s="10"/>
      <c r="J8" s="14"/>
    </row>
    <row r="9" spans="1:14" x14ac:dyDescent="0.25">
      <c r="A9" s="9"/>
      <c r="B9" s="10" t="s">
        <v>83</v>
      </c>
      <c r="C9" s="10"/>
      <c r="D9" s="288">
        <v>30759755</v>
      </c>
      <c r="E9" s="10" t="s">
        <v>6</v>
      </c>
      <c r="F9" s="144" t="s">
        <v>7</v>
      </c>
      <c r="G9" s="447" t="s">
        <v>213</v>
      </c>
      <c r="H9" s="447"/>
      <c r="I9" s="10"/>
      <c r="J9" s="14"/>
    </row>
    <row r="10" spans="1:14" x14ac:dyDescent="0.25">
      <c r="A10" s="9"/>
      <c r="B10" s="10"/>
      <c r="C10" s="10"/>
      <c r="D10" s="10"/>
      <c r="E10" s="10"/>
      <c r="F10" s="144" t="s">
        <v>8</v>
      </c>
      <c r="G10" s="447">
        <v>186</v>
      </c>
      <c r="H10" s="447"/>
      <c r="I10" s="10"/>
      <c r="J10" s="14"/>
    </row>
    <row r="11" spans="1:14" x14ac:dyDescent="0.25">
      <c r="A11" s="9"/>
      <c r="B11" s="10"/>
      <c r="C11" s="10"/>
      <c r="D11" s="10"/>
      <c r="E11" s="10"/>
      <c r="F11" s="144" t="s">
        <v>9</v>
      </c>
      <c r="G11" s="447">
        <v>3300342928</v>
      </c>
      <c r="H11" s="447"/>
      <c r="I11" s="10"/>
      <c r="J11" s="14"/>
    </row>
    <row r="12" spans="1:14" ht="15.75" thickBot="1" x14ac:dyDescent="0.3">
      <c r="A12" s="7"/>
      <c r="B12" s="17"/>
      <c r="C12" s="17"/>
      <c r="D12" s="17"/>
      <c r="E12" s="17"/>
      <c r="F12" s="17"/>
      <c r="G12" s="17"/>
      <c r="H12" s="17"/>
      <c r="I12" s="17"/>
      <c r="J12" s="8"/>
    </row>
    <row r="13" spans="1:14" x14ac:dyDescent="0.25">
      <c r="A13" s="7"/>
      <c r="B13" s="18"/>
      <c r="C13" s="19" t="s">
        <v>10</v>
      </c>
      <c r="D13" s="20"/>
      <c r="E13" s="20"/>
      <c r="F13" s="20"/>
      <c r="G13" s="20"/>
      <c r="H13" s="20"/>
      <c r="I13" s="21"/>
      <c r="J13" s="8"/>
    </row>
    <row r="14" spans="1:14" ht="15.75" thickBot="1" x14ac:dyDescent="0.3">
      <c r="A14" s="7"/>
      <c r="B14" s="7"/>
      <c r="C14" s="10"/>
      <c r="D14" s="17"/>
      <c r="E14" s="17"/>
      <c r="F14" s="17"/>
      <c r="G14" s="17"/>
      <c r="H14" s="17"/>
      <c r="I14" s="8"/>
      <c r="J14" s="8"/>
    </row>
    <row r="15" spans="1:14" x14ac:dyDescent="0.25">
      <c r="A15" s="7"/>
      <c r="B15" s="7"/>
      <c r="C15" s="439" t="s">
        <v>11</v>
      </c>
      <c r="D15" s="440"/>
      <c r="E15" s="441" t="s">
        <v>56</v>
      </c>
      <c r="F15" s="441" t="s">
        <v>54</v>
      </c>
      <c r="G15" s="443" t="s">
        <v>55</v>
      </c>
      <c r="H15" s="443" t="s">
        <v>57</v>
      </c>
      <c r="I15" s="445" t="s">
        <v>14</v>
      </c>
      <c r="J15" s="8"/>
    </row>
    <row r="16" spans="1:14" ht="38.25" x14ac:dyDescent="0.25">
      <c r="A16" s="7"/>
      <c r="B16" s="7"/>
      <c r="C16" s="161" t="s">
        <v>59</v>
      </c>
      <c r="D16" s="159" t="s">
        <v>60</v>
      </c>
      <c r="E16" s="442"/>
      <c r="F16" s="442"/>
      <c r="G16" s="444"/>
      <c r="H16" s="444"/>
      <c r="I16" s="446"/>
      <c r="J16" s="8"/>
      <c r="N16" t="s">
        <v>212</v>
      </c>
    </row>
    <row r="17" spans="1:10" x14ac:dyDescent="0.25">
      <c r="A17" s="7"/>
      <c r="B17" s="7"/>
      <c r="C17" s="23"/>
      <c r="D17" s="24"/>
      <c r="E17" s="24"/>
      <c r="F17" s="24"/>
      <c r="G17" s="25"/>
      <c r="H17" s="25"/>
      <c r="I17" s="157"/>
      <c r="J17" s="8"/>
    </row>
    <row r="18" spans="1:10" x14ac:dyDescent="0.25">
      <c r="A18" s="7"/>
      <c r="B18" s="7"/>
      <c r="C18" s="26"/>
      <c r="D18" s="27"/>
      <c r="E18" s="27"/>
      <c r="F18" s="27"/>
      <c r="G18" s="28"/>
      <c r="H18" s="28"/>
      <c r="I18" s="181"/>
      <c r="J18" s="8"/>
    </row>
    <row r="19" spans="1:10" x14ac:dyDescent="0.25">
      <c r="A19" s="7"/>
      <c r="B19" s="7"/>
      <c r="C19" s="26"/>
      <c r="D19" s="27"/>
      <c r="E19" s="27"/>
      <c r="F19" s="27"/>
      <c r="G19" s="28"/>
      <c r="H19" s="28"/>
      <c r="I19" s="181"/>
      <c r="J19" s="8"/>
    </row>
    <row r="20" spans="1:10" x14ac:dyDescent="0.25">
      <c r="A20" s="7"/>
      <c r="B20" s="7"/>
      <c r="C20" s="26"/>
      <c r="D20" s="27"/>
      <c r="E20" s="27"/>
      <c r="F20" s="27"/>
      <c r="G20" s="28"/>
      <c r="H20" s="28"/>
      <c r="I20" s="30"/>
      <c r="J20" s="8"/>
    </row>
    <row r="21" spans="1:10" ht="15.75" thickBot="1" x14ac:dyDescent="0.3">
      <c r="A21" s="7"/>
      <c r="B21" s="7"/>
      <c r="C21" s="31"/>
      <c r="D21" s="32"/>
      <c r="E21" s="32"/>
      <c r="F21" s="32"/>
      <c r="G21" s="33"/>
      <c r="H21" s="33"/>
      <c r="I21" s="158"/>
      <c r="J21" s="8"/>
    </row>
    <row r="22" spans="1:10" x14ac:dyDescent="0.25">
      <c r="A22" s="7"/>
      <c r="B22" s="7"/>
      <c r="C22" s="1" t="s">
        <v>58</v>
      </c>
      <c r="D22" s="17"/>
      <c r="E22" s="17"/>
      <c r="F22" s="17"/>
      <c r="G22" s="17"/>
      <c r="H22" s="17"/>
      <c r="I22" s="8"/>
      <c r="J22" s="8"/>
    </row>
    <row r="23" spans="1:10" x14ac:dyDescent="0.25">
      <c r="A23" s="7"/>
      <c r="B23" s="7"/>
      <c r="C23" s="1" t="s">
        <v>90</v>
      </c>
      <c r="D23" s="34"/>
      <c r="E23" s="34"/>
      <c r="F23" s="34"/>
      <c r="G23" s="34"/>
      <c r="H23" s="34"/>
      <c r="I23" s="35"/>
      <c r="J23" s="8"/>
    </row>
    <row r="24" spans="1:10" x14ac:dyDescent="0.25">
      <c r="A24" s="7"/>
      <c r="B24" s="7"/>
      <c r="C24" s="160" t="s">
        <v>61</v>
      </c>
      <c r="D24" s="34"/>
      <c r="E24" s="34"/>
      <c r="F24" s="34"/>
      <c r="G24" s="34"/>
      <c r="H24" s="34"/>
      <c r="I24" s="35"/>
      <c r="J24" s="8"/>
    </row>
    <row r="25" spans="1:10" x14ac:dyDescent="0.25">
      <c r="A25" s="7"/>
      <c r="B25" s="7"/>
      <c r="C25" s="17" t="s">
        <v>62</v>
      </c>
      <c r="D25" s="34"/>
      <c r="E25" s="34"/>
      <c r="F25" s="34"/>
      <c r="G25" s="34"/>
      <c r="H25" s="34"/>
      <c r="I25" s="35"/>
      <c r="J25" s="8"/>
    </row>
    <row r="26" spans="1:10" x14ac:dyDescent="0.25">
      <c r="A26" s="7"/>
      <c r="B26" s="7"/>
      <c r="C26" s="36" t="s">
        <v>87</v>
      </c>
      <c r="D26" s="34"/>
      <c r="E26" s="34"/>
      <c r="F26" s="34"/>
      <c r="G26" s="34"/>
      <c r="H26" s="34"/>
      <c r="I26" s="35"/>
      <c r="J26" s="8"/>
    </row>
    <row r="27" spans="1:10" x14ac:dyDescent="0.25">
      <c r="A27" s="7"/>
      <c r="B27" s="7"/>
      <c r="C27" s="36" t="s">
        <v>80</v>
      </c>
      <c r="D27" s="34"/>
      <c r="E27" s="34"/>
      <c r="F27" s="34"/>
      <c r="G27" s="34"/>
      <c r="H27" s="34"/>
      <c r="I27" s="35"/>
      <c r="J27" s="8"/>
    </row>
    <row r="28" spans="1:10" x14ac:dyDescent="0.25">
      <c r="A28" s="7"/>
      <c r="B28" s="7"/>
      <c r="C28" s="169"/>
      <c r="D28" s="34"/>
      <c r="E28" s="34"/>
      <c r="F28" s="34"/>
      <c r="G28" s="34"/>
      <c r="H28" s="34"/>
      <c r="I28" s="35"/>
      <c r="J28" s="8"/>
    </row>
    <row r="29" spans="1:10" x14ac:dyDescent="0.25">
      <c r="A29" s="7"/>
      <c r="B29" s="7"/>
      <c r="C29" s="17" t="s">
        <v>89</v>
      </c>
      <c r="D29" s="34"/>
      <c r="E29" s="34"/>
      <c r="F29" s="34"/>
      <c r="G29" s="34"/>
      <c r="H29" s="34"/>
      <c r="I29" s="35"/>
      <c r="J29" s="8"/>
    </row>
    <row r="30" spans="1:10" x14ac:dyDescent="0.25">
      <c r="A30" s="7"/>
      <c r="B30" s="7"/>
      <c r="C30" s="17" t="s">
        <v>63</v>
      </c>
      <c r="D30" s="34"/>
      <c r="E30" s="34"/>
      <c r="F30" s="34"/>
      <c r="G30" s="34"/>
      <c r="H30" s="34"/>
      <c r="I30" s="35"/>
      <c r="J30" s="8"/>
    </row>
    <row r="31" spans="1:10" x14ac:dyDescent="0.25">
      <c r="A31" s="7"/>
      <c r="B31" s="7"/>
      <c r="C31" s="17" t="s">
        <v>79</v>
      </c>
      <c r="D31" s="34"/>
      <c r="E31" s="34"/>
      <c r="F31" s="34"/>
      <c r="G31" s="34"/>
      <c r="H31" s="34"/>
      <c r="I31" s="35"/>
      <c r="J31" s="8"/>
    </row>
    <row r="32" spans="1:10" x14ac:dyDescent="0.25">
      <c r="A32" s="7"/>
      <c r="B32" s="7"/>
      <c r="C32" s="17" t="s">
        <v>64</v>
      </c>
      <c r="D32" s="34"/>
      <c r="E32" s="34"/>
      <c r="F32" s="34"/>
      <c r="G32" s="34"/>
      <c r="H32" s="34"/>
      <c r="I32" s="35"/>
      <c r="J32" s="8"/>
    </row>
    <row r="33" spans="1:10" x14ac:dyDescent="0.25">
      <c r="A33" s="7"/>
      <c r="B33" s="7"/>
      <c r="C33" s="17" t="s">
        <v>65</v>
      </c>
      <c r="D33" s="34"/>
      <c r="E33" s="34"/>
      <c r="F33" s="34"/>
      <c r="G33" s="34"/>
      <c r="H33" s="34"/>
      <c r="I33" s="35"/>
      <c r="J33" s="8"/>
    </row>
    <row r="34" spans="1:10" x14ac:dyDescent="0.25">
      <c r="A34" s="7"/>
      <c r="B34" s="7"/>
      <c r="C34" s="17" t="s">
        <v>66</v>
      </c>
      <c r="D34" s="34"/>
      <c r="E34" s="34"/>
      <c r="F34" s="34"/>
      <c r="G34" s="34"/>
      <c r="H34" s="34"/>
      <c r="I34" s="35"/>
      <c r="J34" s="8"/>
    </row>
    <row r="35" spans="1:10" x14ac:dyDescent="0.25">
      <c r="A35" s="7"/>
      <c r="B35" s="7"/>
      <c r="C35" s="17" t="s">
        <v>67</v>
      </c>
      <c r="D35" s="34"/>
      <c r="E35" s="34"/>
      <c r="F35" s="34"/>
      <c r="G35" s="34"/>
      <c r="H35" s="34"/>
      <c r="I35" s="35"/>
      <c r="J35" s="8"/>
    </row>
    <row r="36" spans="1:10" x14ac:dyDescent="0.25">
      <c r="A36" s="7"/>
      <c r="B36" s="7"/>
      <c r="C36" s="17" t="s">
        <v>68</v>
      </c>
      <c r="D36" s="34"/>
      <c r="E36" s="34"/>
      <c r="F36" s="34"/>
      <c r="G36" s="34"/>
      <c r="H36" s="34"/>
      <c r="I36" s="35"/>
      <c r="J36" s="8"/>
    </row>
    <row r="37" spans="1:10" ht="15.75" thickBot="1" x14ac:dyDescent="0.3">
      <c r="A37" s="7"/>
      <c r="B37" s="37"/>
      <c r="C37" s="38"/>
      <c r="D37" s="38"/>
      <c r="E37" s="38"/>
      <c r="F37" s="38"/>
      <c r="G37" s="38"/>
      <c r="H37" s="38"/>
      <c r="I37" s="39"/>
      <c r="J37" s="8"/>
    </row>
    <row r="38" spans="1:10" x14ac:dyDescent="0.25">
      <c r="A38" s="7"/>
      <c r="B38" s="17"/>
      <c r="C38" s="17"/>
      <c r="D38" s="17"/>
      <c r="E38" s="17"/>
      <c r="F38" s="17"/>
      <c r="G38" s="17"/>
      <c r="H38" s="17"/>
      <c r="I38" s="17"/>
      <c r="J38" s="8"/>
    </row>
    <row r="39" spans="1:10" ht="15.75" thickBot="1" x14ac:dyDescent="0.3">
      <c r="A39" s="7"/>
      <c r="B39" s="17"/>
      <c r="C39" s="17"/>
      <c r="D39" s="17"/>
      <c r="E39" s="17"/>
      <c r="F39" s="17"/>
      <c r="G39" s="17"/>
      <c r="H39" s="17"/>
      <c r="I39" s="17"/>
      <c r="J39" s="8"/>
    </row>
    <row r="40" spans="1:10" x14ac:dyDescent="0.25">
      <c r="A40" s="7"/>
      <c r="B40" s="18"/>
      <c r="C40" s="19" t="s">
        <v>18</v>
      </c>
      <c r="D40" s="20"/>
      <c r="E40" s="20"/>
      <c r="F40" s="20"/>
      <c r="G40" s="20"/>
      <c r="H40" s="20"/>
      <c r="I40" s="21"/>
      <c r="J40" s="8"/>
    </row>
    <row r="41" spans="1:10" ht="15.75" thickBot="1" x14ac:dyDescent="0.3">
      <c r="A41" s="7"/>
      <c r="B41" s="7"/>
      <c r="C41" s="10"/>
      <c r="D41" s="17"/>
      <c r="E41" s="17"/>
      <c r="F41" s="17"/>
      <c r="G41" s="17"/>
      <c r="H41" s="17"/>
      <c r="I41" s="8"/>
      <c r="J41" s="8"/>
    </row>
    <row r="42" spans="1:10" x14ac:dyDescent="0.25">
      <c r="A42" s="7"/>
      <c r="B42" s="7"/>
      <c r="C42" s="460" t="s">
        <v>11</v>
      </c>
      <c r="D42" s="461"/>
      <c r="E42" s="462"/>
      <c r="F42" s="449" t="s">
        <v>12</v>
      </c>
      <c r="G42" s="449" t="s">
        <v>13</v>
      </c>
      <c r="H42" s="451" t="s">
        <v>14</v>
      </c>
      <c r="I42" s="452"/>
      <c r="J42" s="8"/>
    </row>
    <row r="43" spans="1:10" x14ac:dyDescent="0.25">
      <c r="A43" s="7"/>
      <c r="B43" s="7"/>
      <c r="C43" s="22" t="s">
        <v>15</v>
      </c>
      <c r="D43" s="455" t="s">
        <v>16</v>
      </c>
      <c r="E43" s="456"/>
      <c r="F43" s="450"/>
      <c r="G43" s="450"/>
      <c r="H43" s="453"/>
      <c r="I43" s="454"/>
      <c r="J43" s="8"/>
    </row>
    <row r="44" spans="1:10" ht="24.95" customHeight="1" x14ac:dyDescent="0.25">
      <c r="A44" s="7"/>
      <c r="B44" s="7"/>
      <c r="C44" s="327" t="s">
        <v>409</v>
      </c>
      <c r="D44" s="618" t="s">
        <v>242</v>
      </c>
      <c r="E44" s="619"/>
      <c r="F44" s="326" t="s">
        <v>266</v>
      </c>
      <c r="G44" s="326" t="s">
        <v>410</v>
      </c>
      <c r="H44" s="459">
        <v>2500000</v>
      </c>
      <c r="I44" s="459"/>
      <c r="J44" s="8"/>
    </row>
    <row r="45" spans="1:10" ht="24.95" customHeight="1" x14ac:dyDescent="0.25">
      <c r="A45" s="7"/>
      <c r="B45" s="7"/>
      <c r="C45" s="327" t="s">
        <v>411</v>
      </c>
      <c r="D45" s="618" t="s">
        <v>242</v>
      </c>
      <c r="E45" s="619"/>
      <c r="F45" s="326" t="s">
        <v>266</v>
      </c>
      <c r="G45" s="326" t="s">
        <v>410</v>
      </c>
      <c r="H45" s="459">
        <v>2500000</v>
      </c>
      <c r="I45" s="459"/>
      <c r="J45" s="8"/>
    </row>
    <row r="46" spans="1:10" ht="24.95" customHeight="1" x14ac:dyDescent="0.25">
      <c r="A46" s="7"/>
      <c r="B46" s="7"/>
      <c r="C46" s="327" t="s">
        <v>412</v>
      </c>
      <c r="D46" s="618" t="s">
        <v>242</v>
      </c>
      <c r="E46" s="619"/>
      <c r="F46" s="326" t="s">
        <v>266</v>
      </c>
      <c r="G46" s="326" t="s">
        <v>410</v>
      </c>
      <c r="H46" s="459">
        <v>3000000</v>
      </c>
      <c r="I46" s="459"/>
      <c r="J46" s="8"/>
    </row>
    <row r="47" spans="1:10" ht="24.95" customHeight="1" x14ac:dyDescent="0.25">
      <c r="A47" s="7"/>
      <c r="B47" s="7"/>
      <c r="C47" s="327" t="s">
        <v>413</v>
      </c>
      <c r="D47" s="618" t="s">
        <v>414</v>
      </c>
      <c r="E47" s="619"/>
      <c r="F47" s="326" t="s">
        <v>266</v>
      </c>
      <c r="G47" s="326" t="s">
        <v>415</v>
      </c>
      <c r="H47" s="459">
        <v>4587375.2300000004</v>
      </c>
      <c r="I47" s="459"/>
      <c r="J47" s="8"/>
    </row>
    <row r="48" spans="1:10" ht="24.95" customHeight="1" x14ac:dyDescent="0.25">
      <c r="A48" s="7"/>
      <c r="B48" s="7"/>
      <c r="C48" s="327" t="s">
        <v>416</v>
      </c>
      <c r="D48" s="618" t="s">
        <v>242</v>
      </c>
      <c r="E48" s="619"/>
      <c r="F48" s="326" t="s">
        <v>417</v>
      </c>
      <c r="G48" s="326" t="s">
        <v>418</v>
      </c>
      <c r="H48" s="459">
        <v>1750000</v>
      </c>
      <c r="I48" s="459"/>
      <c r="J48" s="8"/>
    </row>
    <row r="49" spans="1:10" ht="24.95" customHeight="1" x14ac:dyDescent="0.25">
      <c r="A49" s="7"/>
      <c r="B49" s="7"/>
      <c r="C49" s="327" t="s">
        <v>419</v>
      </c>
      <c r="D49" s="618" t="s">
        <v>420</v>
      </c>
      <c r="E49" s="619"/>
      <c r="F49" s="326" t="s">
        <v>256</v>
      </c>
      <c r="G49" s="326" t="s">
        <v>421</v>
      </c>
      <c r="H49" s="459">
        <v>1750000</v>
      </c>
      <c r="I49" s="459"/>
      <c r="J49" s="8"/>
    </row>
    <row r="50" spans="1:10" ht="24.95" customHeight="1" x14ac:dyDescent="0.25">
      <c r="A50" s="7"/>
      <c r="B50" s="7"/>
      <c r="C50" s="327" t="s">
        <v>422</v>
      </c>
      <c r="D50" s="618" t="s">
        <v>242</v>
      </c>
      <c r="E50" s="619"/>
      <c r="F50" s="326" t="s">
        <v>266</v>
      </c>
      <c r="G50" s="326" t="s">
        <v>410</v>
      </c>
      <c r="H50" s="459">
        <v>1750000</v>
      </c>
      <c r="I50" s="459"/>
      <c r="J50" s="8"/>
    </row>
    <row r="51" spans="1:10" ht="24.95" customHeight="1" x14ac:dyDescent="0.25">
      <c r="A51" s="7"/>
      <c r="B51" s="7"/>
      <c r="C51" s="327" t="s">
        <v>423</v>
      </c>
      <c r="D51" s="618" t="s">
        <v>242</v>
      </c>
      <c r="E51" s="619"/>
      <c r="F51" s="326" t="s">
        <v>266</v>
      </c>
      <c r="G51" s="326" t="s">
        <v>410</v>
      </c>
      <c r="H51" s="459">
        <v>1750000</v>
      </c>
      <c r="I51" s="459"/>
      <c r="J51" s="8"/>
    </row>
    <row r="52" spans="1:10" ht="24.95" customHeight="1" x14ac:dyDescent="0.25">
      <c r="A52" s="7"/>
      <c r="B52" s="7"/>
      <c r="C52" s="327" t="s">
        <v>424</v>
      </c>
      <c r="D52" s="618" t="s">
        <v>242</v>
      </c>
      <c r="E52" s="619"/>
      <c r="F52" s="326" t="s">
        <v>425</v>
      </c>
      <c r="G52" s="326" t="s">
        <v>345</v>
      </c>
      <c r="H52" s="459">
        <v>1000000</v>
      </c>
      <c r="I52" s="459"/>
      <c r="J52" s="8"/>
    </row>
    <row r="53" spans="1:10" ht="24.95" customHeight="1" x14ac:dyDescent="0.25">
      <c r="A53" s="7"/>
      <c r="B53" s="7"/>
      <c r="C53" s="327" t="s">
        <v>426</v>
      </c>
      <c r="D53" s="618" t="s">
        <v>242</v>
      </c>
      <c r="E53" s="619"/>
      <c r="F53" s="326" t="s">
        <v>427</v>
      </c>
      <c r="G53" s="326" t="s">
        <v>266</v>
      </c>
      <c r="H53" s="459">
        <v>2150000</v>
      </c>
      <c r="I53" s="459"/>
      <c r="J53" s="8"/>
    </row>
    <row r="54" spans="1:10" ht="24.95" customHeight="1" x14ac:dyDescent="0.25">
      <c r="A54" s="7"/>
      <c r="B54" s="7"/>
      <c r="C54" s="371"/>
      <c r="D54" s="457"/>
      <c r="E54" s="457"/>
      <c r="F54" s="326"/>
      <c r="G54" s="326"/>
      <c r="H54" s="459"/>
      <c r="I54" s="459"/>
      <c r="J54" s="8"/>
    </row>
    <row r="55" spans="1:10" ht="24.95" customHeight="1" x14ac:dyDescent="0.25">
      <c r="A55" s="7"/>
      <c r="B55" s="7"/>
      <c r="C55" s="371"/>
      <c r="D55" s="457"/>
      <c r="E55" s="457"/>
      <c r="F55" s="402" t="s">
        <v>2</v>
      </c>
      <c r="G55" s="403"/>
      <c r="H55" s="458">
        <f>SUM(H44:H54)</f>
        <v>22737375.23</v>
      </c>
      <c r="I55" s="458"/>
      <c r="J55" s="8"/>
    </row>
    <row r="56" spans="1:10" x14ac:dyDescent="0.25">
      <c r="A56" s="7"/>
      <c r="B56" s="7"/>
      <c r="C56" s="17" t="s">
        <v>19</v>
      </c>
      <c r="D56" s="34"/>
      <c r="E56" s="34"/>
      <c r="F56" s="34"/>
      <c r="G56" s="34"/>
      <c r="H56" s="34"/>
      <c r="I56" s="35"/>
      <c r="J56" s="8"/>
    </row>
    <row r="57" spans="1:10" x14ac:dyDescent="0.25">
      <c r="A57" s="7"/>
      <c r="B57" s="7"/>
      <c r="C57" s="36" t="s">
        <v>69</v>
      </c>
      <c r="D57" s="34"/>
      <c r="E57" s="34"/>
      <c r="F57" s="34"/>
      <c r="G57" s="34"/>
      <c r="H57" s="34"/>
      <c r="I57" s="35"/>
      <c r="J57" s="8"/>
    </row>
    <row r="58" spans="1:10" x14ac:dyDescent="0.25">
      <c r="A58" s="7"/>
      <c r="B58" s="7"/>
      <c r="C58" s="17" t="s">
        <v>88</v>
      </c>
      <c r="D58" s="36"/>
      <c r="E58" s="49"/>
      <c r="F58" s="50"/>
      <c r="G58" s="50"/>
      <c r="H58" s="50"/>
      <c r="I58" s="51"/>
      <c r="J58" s="8"/>
    </row>
    <row r="59" spans="1:10" x14ac:dyDescent="0.25">
      <c r="A59" s="7"/>
      <c r="B59" s="7"/>
      <c r="C59" s="36" t="s">
        <v>70</v>
      </c>
      <c r="D59" s="36"/>
      <c r="E59" s="49"/>
      <c r="F59" s="50"/>
      <c r="G59" s="50"/>
      <c r="H59" s="50"/>
      <c r="I59" s="51"/>
      <c r="J59" s="8"/>
    </row>
    <row r="60" spans="1:10" x14ac:dyDescent="0.25">
      <c r="A60" s="7"/>
      <c r="B60" s="7"/>
      <c r="C60" s="36" t="s">
        <v>71</v>
      </c>
      <c r="D60" s="34"/>
      <c r="E60" s="34"/>
      <c r="F60" s="34"/>
      <c r="G60" s="34"/>
      <c r="H60" s="34"/>
      <c r="I60" s="35"/>
      <c r="J60" s="8"/>
    </row>
    <row r="61" spans="1:10" x14ac:dyDescent="0.25">
      <c r="A61" s="7"/>
      <c r="B61" s="7"/>
      <c r="C61" s="36" t="s">
        <v>75</v>
      </c>
      <c r="D61" s="34"/>
      <c r="E61" s="34"/>
      <c r="F61" s="34"/>
      <c r="G61" s="34"/>
      <c r="H61" s="34"/>
      <c r="I61" s="35"/>
      <c r="J61" s="8"/>
    </row>
    <row r="62" spans="1:10" ht="15.75" thickBot="1" x14ac:dyDescent="0.3">
      <c r="A62" s="7"/>
      <c r="B62" s="37"/>
      <c r="C62" s="38" t="s">
        <v>76</v>
      </c>
      <c r="D62" s="52"/>
      <c r="E62" s="52"/>
      <c r="F62" s="52"/>
      <c r="G62" s="52"/>
      <c r="H62" s="52"/>
      <c r="I62" s="53"/>
      <c r="J62" s="8"/>
    </row>
    <row r="63" spans="1:10" ht="15.75" thickBot="1" x14ac:dyDescent="0.3">
      <c r="A63" s="7"/>
      <c r="B63" s="17"/>
      <c r="C63" s="17"/>
      <c r="D63" s="17"/>
      <c r="E63" s="17"/>
      <c r="F63" s="17"/>
      <c r="G63" s="17"/>
      <c r="H63" s="17"/>
      <c r="I63" s="17"/>
      <c r="J63" s="8"/>
    </row>
    <row r="64" spans="1:10" x14ac:dyDescent="0.25">
      <c r="A64" s="7"/>
      <c r="B64" s="2"/>
      <c r="C64" s="54" t="s">
        <v>20</v>
      </c>
      <c r="D64" s="4"/>
      <c r="E64" s="4"/>
      <c r="F64" s="4"/>
      <c r="G64" s="4"/>
      <c r="H64" s="4"/>
      <c r="I64" s="5"/>
      <c r="J64" s="55"/>
    </row>
    <row r="65" spans="1:10" ht="15.75" thickBot="1" x14ac:dyDescent="0.3">
      <c r="A65" s="7"/>
      <c r="B65" s="56"/>
      <c r="C65" s="57"/>
      <c r="D65" s="57"/>
      <c r="E65" s="57"/>
      <c r="F65" s="57"/>
      <c r="G65" s="57"/>
      <c r="H65" s="57"/>
      <c r="I65" s="55"/>
      <c r="J65" s="55"/>
    </row>
    <row r="66" spans="1:10" x14ac:dyDescent="0.25">
      <c r="A66" s="9"/>
      <c r="B66" s="58"/>
      <c r="C66" s="463" t="s">
        <v>11</v>
      </c>
      <c r="D66" s="464"/>
      <c r="E66" s="449" t="s">
        <v>12</v>
      </c>
      <c r="F66" s="449" t="s">
        <v>13</v>
      </c>
      <c r="G66" s="449" t="s">
        <v>14</v>
      </c>
      <c r="H66" s="449"/>
      <c r="I66" s="465"/>
      <c r="J66" s="14"/>
    </row>
    <row r="67" spans="1:10" x14ac:dyDescent="0.25">
      <c r="A67" s="9"/>
      <c r="B67" s="58"/>
      <c r="C67" s="22" t="s">
        <v>15</v>
      </c>
      <c r="D67" s="59" t="s">
        <v>16</v>
      </c>
      <c r="E67" s="450"/>
      <c r="F67" s="450"/>
      <c r="G67" s="60" t="s">
        <v>21</v>
      </c>
      <c r="H67" s="60" t="s">
        <v>22</v>
      </c>
      <c r="I67" s="61" t="s">
        <v>23</v>
      </c>
      <c r="J67" s="14"/>
    </row>
    <row r="68" spans="1:10" x14ac:dyDescent="0.25">
      <c r="A68" s="7"/>
      <c r="B68" s="56"/>
      <c r="C68" s="62" t="s">
        <v>428</v>
      </c>
      <c r="D68" s="63" t="s">
        <v>242</v>
      </c>
      <c r="E68" s="64" t="s">
        <v>472</v>
      </c>
      <c r="F68" s="65" t="s">
        <v>256</v>
      </c>
      <c r="G68" s="66"/>
      <c r="H68" s="393">
        <v>1000000</v>
      </c>
      <c r="I68" s="68"/>
      <c r="J68" s="8"/>
    </row>
    <row r="69" spans="1:10" x14ac:dyDescent="0.25">
      <c r="A69" s="7"/>
      <c r="B69" s="56"/>
      <c r="C69" s="69"/>
      <c r="D69" s="70"/>
      <c r="E69" s="71"/>
      <c r="F69" s="180"/>
      <c r="G69" s="66"/>
      <c r="H69" s="378"/>
      <c r="I69" s="75"/>
      <c r="J69" s="8"/>
    </row>
    <row r="70" spans="1:10" x14ac:dyDescent="0.25">
      <c r="A70" s="7"/>
      <c r="B70" s="56"/>
      <c r="C70" s="69"/>
      <c r="D70" s="70"/>
      <c r="E70" s="71"/>
      <c r="F70" s="400" t="s">
        <v>2</v>
      </c>
      <c r="G70" s="219"/>
      <c r="H70" s="401">
        <f>SUM(H68:H69)</f>
        <v>1000000</v>
      </c>
      <c r="I70" s="75"/>
      <c r="J70" s="8"/>
    </row>
    <row r="71" spans="1:10" x14ac:dyDescent="0.25">
      <c r="A71" s="7"/>
      <c r="B71" s="56"/>
      <c r="C71" s="69"/>
      <c r="D71" s="70"/>
      <c r="E71" s="71"/>
      <c r="F71" s="72"/>
      <c r="G71" s="73"/>
      <c r="H71" s="74"/>
      <c r="I71" s="75"/>
      <c r="J71" s="8"/>
    </row>
    <row r="72" spans="1:10" ht="15.75" thickBot="1" x14ac:dyDescent="0.3">
      <c r="A72" s="7"/>
      <c r="B72" s="56"/>
      <c r="C72" s="76"/>
      <c r="D72" s="77"/>
      <c r="E72" s="78"/>
      <c r="F72" s="79"/>
      <c r="G72" s="80"/>
      <c r="H72" s="81"/>
      <c r="I72" s="82"/>
      <c r="J72" s="8"/>
    </row>
    <row r="73" spans="1:10" x14ac:dyDescent="0.25">
      <c r="A73" s="7"/>
      <c r="B73" s="56"/>
      <c r="C73" s="164" t="s">
        <v>17</v>
      </c>
      <c r="D73" s="165"/>
      <c r="E73" s="166"/>
      <c r="F73" s="167"/>
      <c r="G73" s="167"/>
      <c r="H73" s="168"/>
      <c r="I73" s="5"/>
      <c r="J73" s="8"/>
    </row>
    <row r="74" spans="1:10" x14ac:dyDescent="0.25">
      <c r="A74" s="7"/>
      <c r="B74" s="56"/>
      <c r="C74" s="472" t="s">
        <v>72</v>
      </c>
      <c r="D74" s="473"/>
      <c r="E74" s="473"/>
      <c r="F74" s="473"/>
      <c r="G74" s="473"/>
      <c r="H74" s="473"/>
      <c r="I74" s="474"/>
      <c r="J74" s="55"/>
    </row>
    <row r="75" spans="1:10" x14ac:dyDescent="0.25">
      <c r="A75" s="7"/>
      <c r="B75" s="56"/>
      <c r="C75" s="173" t="s">
        <v>73</v>
      </c>
      <c r="D75" s="174"/>
      <c r="E75" s="174"/>
      <c r="F75" s="174"/>
      <c r="G75" s="174"/>
      <c r="H75" s="174"/>
      <c r="I75" s="175"/>
      <c r="J75" s="55"/>
    </row>
    <row r="76" spans="1:10" ht="15.75" thickBot="1" x14ac:dyDescent="0.3">
      <c r="A76" s="7"/>
      <c r="B76" s="83"/>
      <c r="C76" s="156" t="s">
        <v>74</v>
      </c>
      <c r="D76" s="84"/>
      <c r="E76" s="85"/>
      <c r="F76" s="86"/>
      <c r="G76" s="86"/>
      <c r="H76" s="86"/>
      <c r="I76" s="87"/>
      <c r="J76" s="55"/>
    </row>
    <row r="77" spans="1:10" ht="15.75" thickBot="1" x14ac:dyDescent="0.3">
      <c r="A77" s="7"/>
      <c r="B77" s="57"/>
      <c r="C77" s="88"/>
      <c r="D77" s="89"/>
      <c r="E77" s="90"/>
      <c r="F77" s="91"/>
      <c r="G77" s="91"/>
      <c r="H77" s="91"/>
      <c r="I77" s="91"/>
      <c r="J77" s="55"/>
    </row>
    <row r="78" spans="1:10" x14ac:dyDescent="0.25">
      <c r="A78" s="7"/>
      <c r="B78" s="2"/>
      <c r="C78" s="54" t="s">
        <v>24</v>
      </c>
      <c r="D78" s="4"/>
      <c r="E78" s="4"/>
      <c r="F78" s="4"/>
      <c r="G78" s="4"/>
      <c r="H78" s="4"/>
      <c r="I78" s="5"/>
      <c r="J78" s="55"/>
    </row>
    <row r="79" spans="1:10" ht="15.75" thickBot="1" x14ac:dyDescent="0.3">
      <c r="A79" s="7"/>
      <c r="B79" s="56"/>
      <c r="C79" s="57"/>
      <c r="D79" s="57"/>
      <c r="E79" s="57"/>
      <c r="F79" s="57"/>
      <c r="G79" s="57"/>
      <c r="H79" s="57"/>
      <c r="I79" s="55"/>
      <c r="J79" s="55"/>
    </row>
    <row r="80" spans="1:10" x14ac:dyDescent="0.25">
      <c r="A80" s="9"/>
      <c r="B80" s="58"/>
      <c r="C80" s="463" t="s">
        <v>11</v>
      </c>
      <c r="D80" s="464"/>
      <c r="E80" s="449" t="s">
        <v>12</v>
      </c>
      <c r="F80" s="449" t="s">
        <v>13</v>
      </c>
      <c r="G80" s="449" t="s">
        <v>14</v>
      </c>
      <c r="H80" s="449"/>
      <c r="I80" s="465"/>
      <c r="J80" s="14"/>
    </row>
    <row r="81" spans="1:10" x14ac:dyDescent="0.25">
      <c r="A81" s="9"/>
      <c r="B81" s="58"/>
      <c r="C81" s="22" t="s">
        <v>15</v>
      </c>
      <c r="D81" s="59" t="s">
        <v>16</v>
      </c>
      <c r="E81" s="450"/>
      <c r="F81" s="450"/>
      <c r="G81" s="60" t="s">
        <v>21</v>
      </c>
      <c r="H81" s="60" t="s">
        <v>22</v>
      </c>
      <c r="I81" s="61" t="s">
        <v>23</v>
      </c>
      <c r="J81" s="14"/>
    </row>
    <row r="82" spans="1:10" x14ac:dyDescent="0.25">
      <c r="A82" s="7"/>
      <c r="B82" s="56"/>
      <c r="C82" s="62"/>
      <c r="D82" s="63"/>
      <c r="E82" s="64"/>
      <c r="F82" s="73"/>
      <c r="G82" s="92"/>
      <c r="H82" s="92"/>
      <c r="I82" s="68"/>
      <c r="J82" s="8"/>
    </row>
    <row r="83" spans="1:10" x14ac:dyDescent="0.25">
      <c r="A83" s="7"/>
      <c r="B83" s="56"/>
      <c r="C83" s="69"/>
      <c r="D83" s="70"/>
      <c r="E83" s="71"/>
      <c r="F83" s="93"/>
      <c r="G83" s="94"/>
      <c r="H83" s="94"/>
      <c r="I83" s="75"/>
      <c r="J83" s="8"/>
    </row>
    <row r="84" spans="1:10" x14ac:dyDescent="0.25">
      <c r="A84" s="7"/>
      <c r="B84" s="56"/>
      <c r="C84" s="69"/>
      <c r="D84" s="70"/>
      <c r="E84" s="71"/>
      <c r="F84" s="93"/>
      <c r="G84" s="94"/>
      <c r="H84" s="94"/>
      <c r="I84" s="75"/>
      <c r="J84" s="8"/>
    </row>
    <row r="85" spans="1:10" x14ac:dyDescent="0.25">
      <c r="A85" s="7"/>
      <c r="B85" s="56"/>
      <c r="C85" s="69"/>
      <c r="D85" s="70"/>
      <c r="E85" s="71"/>
      <c r="F85" s="93"/>
      <c r="G85" s="94"/>
      <c r="H85" s="94"/>
      <c r="I85" s="75"/>
      <c r="J85" s="8"/>
    </row>
    <row r="86" spans="1:10" x14ac:dyDescent="0.25">
      <c r="A86" s="7"/>
      <c r="B86" s="56"/>
      <c r="C86" s="17" t="s">
        <v>17</v>
      </c>
      <c r="D86" s="89"/>
      <c r="E86" s="90"/>
      <c r="F86" s="91"/>
      <c r="G86" s="91"/>
      <c r="H86" s="91"/>
      <c r="I86" s="97"/>
      <c r="J86" s="55"/>
    </row>
    <row r="87" spans="1:10" x14ac:dyDescent="0.25">
      <c r="A87" s="7"/>
      <c r="B87" s="56"/>
      <c r="C87" s="475" t="s">
        <v>77</v>
      </c>
      <c r="D87" s="475"/>
      <c r="E87" s="475"/>
      <c r="F87" s="475"/>
      <c r="G87" s="475"/>
      <c r="H87" s="475"/>
      <c r="I87" s="162"/>
      <c r="J87" s="55"/>
    </row>
    <row r="88" spans="1:10" ht="15.75" thickBot="1" x14ac:dyDescent="0.3">
      <c r="A88" s="7"/>
      <c r="B88" s="56"/>
      <c r="C88" s="84" t="s">
        <v>78</v>
      </c>
      <c r="D88" s="163"/>
      <c r="E88" s="163"/>
      <c r="F88" s="163"/>
      <c r="G88" s="163"/>
      <c r="H88" s="163"/>
      <c r="I88" s="98"/>
      <c r="J88" s="55"/>
    </row>
    <row r="89" spans="1:10" ht="15.75" thickBot="1" x14ac:dyDescent="0.3">
      <c r="A89" s="7"/>
      <c r="B89" s="99"/>
      <c r="C89" s="99"/>
      <c r="D89" s="99"/>
      <c r="E89" s="99"/>
      <c r="F89" s="99"/>
      <c r="G89" s="99"/>
      <c r="H89" s="99"/>
      <c r="I89" s="99"/>
      <c r="J89" s="55"/>
    </row>
    <row r="90" spans="1:10" ht="38.25" x14ac:dyDescent="0.25">
      <c r="A90" s="100"/>
      <c r="B90" s="101"/>
      <c r="C90" s="102" t="s">
        <v>82</v>
      </c>
      <c r="D90" s="103"/>
      <c r="E90" s="103"/>
      <c r="F90" s="104"/>
      <c r="G90" s="179" t="s">
        <v>25</v>
      </c>
      <c r="H90" s="179" t="s">
        <v>26</v>
      </c>
      <c r="I90" s="105" t="s">
        <v>27</v>
      </c>
      <c r="J90" s="106"/>
    </row>
    <row r="91" spans="1:10" x14ac:dyDescent="0.25">
      <c r="A91" s="100"/>
      <c r="B91" s="100"/>
      <c r="C91" s="108" t="s">
        <v>28</v>
      </c>
      <c r="D91" s="109"/>
      <c r="E91" s="109"/>
      <c r="F91" s="109"/>
      <c r="G91" s="110"/>
      <c r="H91" s="110"/>
      <c r="I91" s="111"/>
      <c r="J91" s="106"/>
    </row>
    <row r="92" spans="1:10" x14ac:dyDescent="0.25">
      <c r="A92" s="100"/>
      <c r="B92" s="100"/>
      <c r="C92" s="108" t="s">
        <v>29</v>
      </c>
      <c r="D92" s="109"/>
      <c r="E92" s="109"/>
      <c r="F92" s="109"/>
      <c r="G92" s="110"/>
      <c r="H92" s="110"/>
      <c r="I92" s="111"/>
      <c r="J92" s="106"/>
    </row>
    <row r="93" spans="1:10" x14ac:dyDescent="0.25">
      <c r="A93" s="100"/>
      <c r="B93" s="100"/>
      <c r="C93" s="112" t="s">
        <v>30</v>
      </c>
      <c r="D93" s="113"/>
      <c r="E93" s="113"/>
      <c r="F93" s="113"/>
      <c r="G93" s="110"/>
      <c r="H93" s="110">
        <v>1281765</v>
      </c>
      <c r="I93" s="110">
        <v>1281765</v>
      </c>
      <c r="J93" s="106"/>
    </row>
    <row r="94" spans="1:10" x14ac:dyDescent="0.25">
      <c r="A94" s="100"/>
      <c r="B94" s="100"/>
      <c r="C94" s="108" t="s">
        <v>31</v>
      </c>
      <c r="D94" s="109"/>
      <c r="E94" s="109"/>
      <c r="F94" s="109"/>
      <c r="G94" s="110"/>
      <c r="H94" s="110">
        <v>2720996</v>
      </c>
      <c r="I94" s="110">
        <v>2720996</v>
      </c>
      <c r="J94" s="106"/>
    </row>
    <row r="95" spans="1:10" x14ac:dyDescent="0.25">
      <c r="A95" s="100"/>
      <c r="B95" s="100"/>
      <c r="C95" s="108" t="s">
        <v>32</v>
      </c>
      <c r="D95" s="109"/>
      <c r="E95" s="109"/>
      <c r="F95" s="109"/>
      <c r="G95" s="110"/>
      <c r="H95" s="110"/>
      <c r="I95" s="110"/>
      <c r="J95" s="106"/>
    </row>
    <row r="96" spans="1:10" x14ac:dyDescent="0.25">
      <c r="A96" s="100"/>
      <c r="B96" s="100"/>
      <c r="C96" s="112" t="s">
        <v>33</v>
      </c>
      <c r="D96" s="113"/>
      <c r="E96" s="113"/>
      <c r="F96" s="113"/>
      <c r="G96" s="110"/>
      <c r="H96" s="110"/>
      <c r="I96" s="110"/>
      <c r="J96" s="106"/>
    </row>
    <row r="97" spans="1:10" x14ac:dyDescent="0.25">
      <c r="A97" s="100"/>
      <c r="B97" s="100"/>
      <c r="C97" s="112" t="s">
        <v>84</v>
      </c>
      <c r="D97" s="113"/>
      <c r="E97" s="113"/>
      <c r="F97" s="113"/>
      <c r="G97" s="110"/>
      <c r="H97" s="110"/>
      <c r="I97" s="110"/>
      <c r="J97" s="106"/>
    </row>
    <row r="98" spans="1:10" x14ac:dyDescent="0.25">
      <c r="A98" s="100"/>
      <c r="B98" s="100"/>
      <c r="C98" s="112" t="s">
        <v>34</v>
      </c>
      <c r="D98" s="113"/>
      <c r="E98" s="113"/>
      <c r="F98" s="113"/>
      <c r="G98" s="110"/>
      <c r="H98" s="110">
        <v>854064</v>
      </c>
      <c r="I98" s="110">
        <v>854064</v>
      </c>
      <c r="J98" s="106"/>
    </row>
    <row r="99" spans="1:10" x14ac:dyDescent="0.25">
      <c r="A99" s="100"/>
      <c r="B99" s="100"/>
      <c r="C99" s="112" t="s">
        <v>35</v>
      </c>
      <c r="D99" s="113"/>
      <c r="E99" s="113"/>
      <c r="F99" s="113"/>
      <c r="G99" s="110"/>
      <c r="H99" s="110">
        <v>1815554.77</v>
      </c>
      <c r="I99" s="110">
        <v>1815554.77</v>
      </c>
      <c r="J99" s="106"/>
    </row>
    <row r="100" spans="1:10" x14ac:dyDescent="0.25">
      <c r="A100" s="100"/>
      <c r="B100" s="100"/>
      <c r="C100" s="112" t="s">
        <v>36</v>
      </c>
      <c r="D100" s="113"/>
      <c r="E100" s="113"/>
      <c r="F100" s="113"/>
      <c r="G100" s="110"/>
      <c r="H100" s="110"/>
      <c r="I100" s="110"/>
      <c r="J100" s="106"/>
    </row>
    <row r="101" spans="1:10" x14ac:dyDescent="0.25">
      <c r="A101" s="100"/>
      <c r="B101" s="100"/>
      <c r="C101" s="112" t="s">
        <v>37</v>
      </c>
      <c r="D101" s="113"/>
      <c r="E101" s="113"/>
      <c r="F101" s="113"/>
      <c r="G101" s="114"/>
      <c r="H101" s="110"/>
      <c r="I101" s="110"/>
      <c r="J101" s="106"/>
    </row>
    <row r="102" spans="1:10" x14ac:dyDescent="0.25">
      <c r="A102" s="100"/>
      <c r="B102" s="100"/>
      <c r="C102" s="115" t="s">
        <v>2</v>
      </c>
      <c r="D102" s="16"/>
      <c r="E102" s="16"/>
      <c r="F102" s="16"/>
      <c r="G102" s="116"/>
      <c r="H102" s="116">
        <v>6672379.7699999996</v>
      </c>
      <c r="I102" s="116">
        <v>6672379.7699999996</v>
      </c>
      <c r="J102" s="106"/>
    </row>
    <row r="103" spans="1:10" x14ac:dyDescent="0.25">
      <c r="A103" s="100"/>
      <c r="B103" s="100"/>
      <c r="C103" s="174" t="s">
        <v>38</v>
      </c>
      <c r="D103" s="171"/>
      <c r="E103" s="171"/>
      <c r="F103" s="13"/>
      <c r="G103" s="170"/>
      <c r="H103" s="170"/>
      <c r="I103" s="170"/>
      <c r="J103" s="106"/>
    </row>
    <row r="104" spans="1:10" ht="15.75" thickBot="1" x14ac:dyDescent="0.3">
      <c r="A104" s="100"/>
      <c r="B104" s="117"/>
      <c r="C104" s="172" t="s">
        <v>85</v>
      </c>
      <c r="D104" s="172"/>
      <c r="E104" s="172"/>
      <c r="F104" s="119"/>
      <c r="G104" s="120"/>
      <c r="H104" s="120"/>
      <c r="I104" s="121"/>
      <c r="J104" s="106"/>
    </row>
    <row r="105" spans="1:10" ht="15.75" thickBot="1" x14ac:dyDescent="0.3">
      <c r="A105" s="7"/>
      <c r="B105" s="17"/>
      <c r="C105" s="17"/>
      <c r="D105" s="17"/>
      <c r="E105" s="17"/>
      <c r="F105" s="17"/>
      <c r="G105" s="17"/>
      <c r="H105" s="17"/>
      <c r="I105" s="17"/>
      <c r="J105" s="8"/>
    </row>
    <row r="106" spans="1:10" x14ac:dyDescent="0.25">
      <c r="A106" s="58"/>
      <c r="B106" s="122"/>
      <c r="C106" s="54" t="s">
        <v>39</v>
      </c>
      <c r="D106" s="123"/>
      <c r="E106" s="123"/>
      <c r="F106" s="54"/>
      <c r="G106" s="54"/>
      <c r="H106" s="54"/>
      <c r="I106" s="124"/>
      <c r="J106" s="125"/>
    </row>
    <row r="107" spans="1:10" x14ac:dyDescent="0.25">
      <c r="A107" s="127"/>
      <c r="B107" s="127"/>
      <c r="C107" s="128"/>
      <c r="D107" s="174"/>
      <c r="E107" s="174"/>
      <c r="F107" s="174"/>
      <c r="G107" s="174"/>
      <c r="H107" s="174"/>
      <c r="I107" s="176" t="s">
        <v>14</v>
      </c>
      <c r="J107" s="129"/>
    </row>
    <row r="108" spans="1:10" x14ac:dyDescent="0.25">
      <c r="A108" s="127"/>
      <c r="B108" s="127"/>
      <c r="C108" s="131" t="s">
        <v>40</v>
      </c>
      <c r="D108" s="132"/>
      <c r="E108" s="132"/>
      <c r="F108" s="132"/>
      <c r="G108" s="132"/>
      <c r="H108" s="133"/>
      <c r="I108" s="111"/>
      <c r="J108" s="129"/>
    </row>
    <row r="109" spans="1:10" x14ac:dyDescent="0.25">
      <c r="A109" s="127"/>
      <c r="B109" s="127"/>
      <c r="C109" s="134" t="s">
        <v>41</v>
      </c>
      <c r="D109" s="132"/>
      <c r="E109" s="132"/>
      <c r="F109" s="132"/>
      <c r="G109" s="132"/>
      <c r="H109" s="132"/>
      <c r="I109" s="111">
        <v>350000</v>
      </c>
      <c r="J109" s="129"/>
    </row>
    <row r="110" spans="1:10" x14ac:dyDescent="0.25">
      <c r="A110" s="127"/>
      <c r="B110" s="127"/>
      <c r="C110" s="135" t="s">
        <v>2</v>
      </c>
      <c r="D110" s="132"/>
      <c r="E110" s="132"/>
      <c r="F110" s="132"/>
      <c r="G110" s="132"/>
      <c r="H110" s="132"/>
      <c r="I110" s="304">
        <f>SUM(I109)</f>
        <v>350000</v>
      </c>
      <c r="J110" s="129"/>
    </row>
    <row r="111" spans="1:10" ht="15.75" thickBot="1" x14ac:dyDescent="0.3">
      <c r="A111" s="127"/>
      <c r="B111" s="136"/>
      <c r="C111" s="118" t="s">
        <v>81</v>
      </c>
      <c r="D111" s="118"/>
      <c r="E111" s="137"/>
      <c r="F111" s="137"/>
      <c r="G111" s="120"/>
      <c r="H111" s="120"/>
      <c r="I111" s="138"/>
      <c r="J111" s="129"/>
    </row>
    <row r="112" spans="1:10" ht="15.75" thickBot="1" x14ac:dyDescent="0.3">
      <c r="A112" s="56"/>
      <c r="B112" s="57"/>
      <c r="C112" s="57"/>
      <c r="D112" s="57"/>
      <c r="E112" s="57"/>
      <c r="F112" s="57"/>
      <c r="G112" s="57"/>
      <c r="H112" s="57"/>
      <c r="I112" s="57"/>
      <c r="J112" s="55"/>
    </row>
    <row r="113" spans="1:10" x14ac:dyDescent="0.25">
      <c r="A113" s="56"/>
      <c r="B113" s="2"/>
      <c r="C113" s="19" t="s">
        <v>42</v>
      </c>
      <c r="D113" s="4"/>
      <c r="E113" s="4"/>
      <c r="F113" s="4"/>
      <c r="G113" s="466" t="s">
        <v>14</v>
      </c>
      <c r="H113" s="467"/>
      <c r="I113" s="468"/>
      <c r="J113" s="55"/>
    </row>
    <row r="114" spans="1:10" x14ac:dyDescent="0.25">
      <c r="A114" s="56"/>
      <c r="B114" s="56"/>
      <c r="C114" s="139" t="s">
        <v>43</v>
      </c>
      <c r="D114" s="140"/>
      <c r="E114" s="139"/>
      <c r="F114" s="141" t="s">
        <v>44</v>
      </c>
      <c r="G114" s="60" t="s">
        <v>21</v>
      </c>
      <c r="H114" s="60" t="s">
        <v>22</v>
      </c>
      <c r="I114" s="61" t="s">
        <v>23</v>
      </c>
      <c r="J114" s="55"/>
    </row>
    <row r="115" spans="1:10" x14ac:dyDescent="0.25">
      <c r="A115" s="142"/>
      <c r="B115" s="142"/>
      <c r="C115" s="143" t="s">
        <v>45</v>
      </c>
      <c r="D115" s="139"/>
      <c r="E115" s="143"/>
      <c r="F115" s="350"/>
      <c r="G115" s="291"/>
      <c r="H115" s="368"/>
      <c r="I115" s="369"/>
      <c r="J115" s="147"/>
    </row>
    <row r="116" spans="1:10" x14ac:dyDescent="0.25">
      <c r="A116" s="127"/>
      <c r="B116" s="127"/>
      <c r="C116" s="143" t="s">
        <v>46</v>
      </c>
      <c r="D116" s="143"/>
      <c r="E116" s="143"/>
      <c r="F116" s="331">
        <v>10</v>
      </c>
      <c r="G116" s="289">
        <v>22737375.23</v>
      </c>
      <c r="H116" s="293"/>
      <c r="I116" s="370"/>
      <c r="J116" s="129"/>
    </row>
    <row r="117" spans="1:10" x14ac:dyDescent="0.25">
      <c r="A117" s="127"/>
      <c r="B117" s="127"/>
      <c r="C117" s="143" t="s">
        <v>47</v>
      </c>
      <c r="D117" s="143"/>
      <c r="E117" s="143"/>
      <c r="F117" s="331">
        <v>1</v>
      </c>
      <c r="G117" s="289">
        <v>1000000</v>
      </c>
      <c r="H117" s="289"/>
      <c r="I117" s="290"/>
      <c r="J117" s="129"/>
    </row>
    <row r="118" spans="1:10" x14ac:dyDescent="0.25">
      <c r="A118" s="127"/>
      <c r="B118" s="127"/>
      <c r="C118" s="143" t="s">
        <v>48</v>
      </c>
      <c r="D118" s="143"/>
      <c r="E118" s="143"/>
      <c r="F118" s="331"/>
      <c r="G118" s="289"/>
      <c r="H118" s="289"/>
      <c r="I118" s="290"/>
      <c r="J118" s="129"/>
    </row>
    <row r="119" spans="1:10" x14ac:dyDescent="0.25">
      <c r="A119" s="127"/>
      <c r="B119" s="127"/>
      <c r="C119" s="152" t="s">
        <v>49</v>
      </c>
      <c r="D119" s="143"/>
      <c r="E119" s="143"/>
      <c r="F119" s="332"/>
      <c r="G119" s="289">
        <v>350000</v>
      </c>
      <c r="H119" s="293"/>
      <c r="I119" s="370"/>
      <c r="J119" s="129"/>
    </row>
    <row r="120" spans="1:10" x14ac:dyDescent="0.25">
      <c r="A120" s="127"/>
      <c r="B120" s="127"/>
      <c r="C120" s="152" t="s">
        <v>50</v>
      </c>
      <c r="D120" s="143"/>
      <c r="E120" s="143"/>
      <c r="F120" s="332"/>
      <c r="G120" s="293"/>
      <c r="H120" s="289"/>
      <c r="I120" s="290">
        <v>6672379.7699999996</v>
      </c>
      <c r="J120" s="129"/>
    </row>
    <row r="121" spans="1:10" x14ac:dyDescent="0.25">
      <c r="A121" s="127"/>
      <c r="B121" s="127"/>
      <c r="C121" s="152" t="s">
        <v>51</v>
      </c>
      <c r="D121" s="143"/>
      <c r="E121" s="143"/>
      <c r="F121" s="331"/>
      <c r="G121" s="293"/>
      <c r="H121" s="293"/>
      <c r="I121" s="290"/>
      <c r="J121" s="129"/>
    </row>
    <row r="122" spans="1:10" x14ac:dyDescent="0.25">
      <c r="A122" s="127"/>
      <c r="B122" s="127"/>
      <c r="C122" s="153" t="s">
        <v>52</v>
      </c>
      <c r="D122" s="143"/>
      <c r="E122" s="153"/>
      <c r="F122" s="331">
        <f>F121+F118+F117+F116+F115</f>
        <v>11</v>
      </c>
      <c r="G122" s="289">
        <f>SUM(G115:G119)</f>
        <v>24087375.23</v>
      </c>
      <c r="H122" s="289">
        <f>H117+H118+H120</f>
        <v>0</v>
      </c>
      <c r="I122" s="290">
        <v>6672379.7699999996</v>
      </c>
      <c r="J122" s="129"/>
    </row>
    <row r="123" spans="1:10" ht="16.5" thickBot="1" x14ac:dyDescent="0.3">
      <c r="A123" s="127"/>
      <c r="B123" s="136"/>
      <c r="C123" s="154" t="s">
        <v>53</v>
      </c>
      <c r="D123" s="155"/>
      <c r="E123" s="154"/>
      <c r="F123" s="413">
        <f>SUM(F122)</f>
        <v>11</v>
      </c>
      <c r="G123" s="469">
        <f>G122+I122</f>
        <v>30759755</v>
      </c>
      <c r="H123" s="470"/>
      <c r="I123" s="471"/>
      <c r="J123" s="129"/>
    </row>
    <row r="124" spans="1:10" ht="15.75" thickBot="1" x14ac:dyDescent="0.3">
      <c r="A124" s="37"/>
      <c r="B124" s="38"/>
      <c r="C124" s="38"/>
      <c r="D124" s="38"/>
      <c r="E124" s="38"/>
      <c r="F124" s="38"/>
      <c r="G124" s="38"/>
      <c r="H124" s="38"/>
      <c r="I124" s="38"/>
      <c r="J124" s="39"/>
    </row>
    <row r="148" spans="4:4" x14ac:dyDescent="0.25">
      <c r="D148" t="s">
        <v>212</v>
      </c>
    </row>
  </sheetData>
  <mergeCells count="53">
    <mergeCell ref="D53:E53"/>
    <mergeCell ref="H53:I53"/>
    <mergeCell ref="D50:E50"/>
    <mergeCell ref="H50:I50"/>
    <mergeCell ref="D51:E51"/>
    <mergeCell ref="H51:I51"/>
    <mergeCell ref="D52:E52"/>
    <mergeCell ref="H52:I52"/>
    <mergeCell ref="H44:I44"/>
    <mergeCell ref="D45:E45"/>
    <mergeCell ref="H45:I45"/>
    <mergeCell ref="D46:E46"/>
    <mergeCell ref="H46:I46"/>
    <mergeCell ref="G123:I123"/>
    <mergeCell ref="C74:I74"/>
    <mergeCell ref="C80:D80"/>
    <mergeCell ref="E80:E81"/>
    <mergeCell ref="F80:F81"/>
    <mergeCell ref="G80:I80"/>
    <mergeCell ref="C87:H87"/>
    <mergeCell ref="C66:D66"/>
    <mergeCell ref="E66:E67"/>
    <mergeCell ref="F66:F67"/>
    <mergeCell ref="G66:I66"/>
    <mergeCell ref="G113:I113"/>
    <mergeCell ref="G42:G43"/>
    <mergeCell ref="H42:I43"/>
    <mergeCell ref="D43:E43"/>
    <mergeCell ref="D55:E55"/>
    <mergeCell ref="H55:I55"/>
    <mergeCell ref="D54:E54"/>
    <mergeCell ref="H54:I54"/>
    <mergeCell ref="C42:E42"/>
    <mergeCell ref="F42:F43"/>
    <mergeCell ref="D47:E47"/>
    <mergeCell ref="H47:I47"/>
    <mergeCell ref="D48:E48"/>
    <mergeCell ref="H48:I48"/>
    <mergeCell ref="D49:E49"/>
    <mergeCell ref="H49:I49"/>
    <mergeCell ref="D44:E44"/>
    <mergeCell ref="B3:I5"/>
    <mergeCell ref="C15:D15"/>
    <mergeCell ref="E15:E16"/>
    <mergeCell ref="F15:F16"/>
    <mergeCell ref="G15:G16"/>
    <mergeCell ref="H15:H16"/>
    <mergeCell ref="I15:I16"/>
    <mergeCell ref="G8:H8"/>
    <mergeCell ref="G9:H9"/>
    <mergeCell ref="G10:H10"/>
    <mergeCell ref="G11:H11"/>
    <mergeCell ref="F7:H7"/>
  </mergeCells>
  <pageMargins left="0.31496062992125984" right="0.31496062992125984" top="0.74803149606299213" bottom="0.74803149606299213" header="0.31496062992125984" footer="0.31496062992125984"/>
  <pageSetup paperSize="9" scale="5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115"/>
  <sheetViews>
    <sheetView topLeftCell="A22" workbookViewId="0">
      <selection activeCell="I42" sqref="I42:J48"/>
    </sheetView>
  </sheetViews>
  <sheetFormatPr defaultRowHeight="15" x14ac:dyDescent="0.25"/>
  <cols>
    <col min="1" max="1" width="4.28515625" customWidth="1"/>
    <col min="2" max="2" width="4.5703125" customWidth="1"/>
    <col min="3" max="3" width="6.140625" customWidth="1"/>
    <col min="4" max="4" width="26.28515625" customWidth="1"/>
    <col min="5" max="5" width="25.28515625" customWidth="1"/>
    <col min="6" max="6" width="21" customWidth="1"/>
    <col min="7" max="7" width="25.42578125" customWidth="1"/>
    <col min="8" max="8" width="34.7109375" customWidth="1"/>
    <col min="9" max="9" width="20.5703125" customWidth="1"/>
    <col min="10" max="10" width="17" customWidth="1"/>
    <col min="11" max="11" width="3.7109375" customWidth="1"/>
  </cols>
  <sheetData>
    <row r="1" spans="1:11" ht="15.75" thickBot="1" x14ac:dyDescent="0.3">
      <c r="A1" s="1"/>
      <c r="B1" s="1"/>
      <c r="C1" s="1"/>
      <c r="D1" s="1"/>
      <c r="E1" s="1"/>
      <c r="F1" s="1"/>
      <c r="G1" s="1"/>
      <c r="H1" s="1"/>
      <c r="I1" s="1"/>
      <c r="J1" s="1"/>
      <c r="K1" s="1"/>
    </row>
    <row r="2" spans="1:11" ht="15.75" x14ac:dyDescent="0.25">
      <c r="A2" s="6"/>
      <c r="B2" s="2"/>
      <c r="C2" s="3" t="s">
        <v>3</v>
      </c>
      <c r="D2" s="4"/>
      <c r="E2" s="4"/>
      <c r="F2" s="4"/>
      <c r="G2" s="4"/>
      <c r="H2" s="4"/>
      <c r="I2" s="4"/>
      <c r="J2" s="4"/>
      <c r="K2" s="5"/>
    </row>
    <row r="3" spans="1:11" x14ac:dyDescent="0.25">
      <c r="A3" s="1"/>
      <c r="B3" s="7"/>
      <c r="C3" s="438" t="s">
        <v>86</v>
      </c>
      <c r="D3" s="438"/>
      <c r="E3" s="438"/>
      <c r="F3" s="438"/>
      <c r="G3" s="438"/>
      <c r="H3" s="438"/>
      <c r="I3" s="438"/>
      <c r="J3" s="438"/>
      <c r="K3" s="8"/>
    </row>
    <row r="4" spans="1:11" x14ac:dyDescent="0.25">
      <c r="A4" s="1"/>
      <c r="B4" s="7"/>
      <c r="C4" s="438"/>
      <c r="D4" s="438"/>
      <c r="E4" s="438"/>
      <c r="F4" s="438"/>
      <c r="G4" s="438"/>
      <c r="H4" s="438"/>
      <c r="I4" s="438"/>
      <c r="J4" s="438"/>
      <c r="K4" s="8"/>
    </row>
    <row r="5" spans="1:11" x14ac:dyDescent="0.25">
      <c r="A5" s="1"/>
      <c r="B5" s="7"/>
      <c r="C5" s="438"/>
      <c r="D5" s="438"/>
      <c r="E5" s="438"/>
      <c r="F5" s="438"/>
      <c r="G5" s="438"/>
      <c r="H5" s="438"/>
      <c r="I5" s="438"/>
      <c r="J5" s="438"/>
      <c r="K5" s="8"/>
    </row>
    <row r="6" spans="1:11" x14ac:dyDescent="0.25">
      <c r="A6" s="1"/>
      <c r="B6" s="7"/>
      <c r="C6" s="178"/>
      <c r="D6" s="178"/>
      <c r="E6" s="178"/>
      <c r="F6" s="178"/>
      <c r="G6" s="178"/>
      <c r="H6" s="178"/>
      <c r="I6" s="178"/>
      <c r="J6" s="178"/>
      <c r="K6" s="8"/>
    </row>
    <row r="7" spans="1:11" x14ac:dyDescent="0.25">
      <c r="A7" s="11"/>
      <c r="B7" s="9"/>
      <c r="C7" s="10" t="s">
        <v>0</v>
      </c>
      <c r="D7" s="11"/>
      <c r="E7" s="12" t="s">
        <v>91</v>
      </c>
      <c r="F7" s="10"/>
      <c r="G7" s="448" t="s">
        <v>4</v>
      </c>
      <c r="H7" s="448"/>
      <c r="I7" s="448"/>
      <c r="J7" s="13"/>
      <c r="K7" s="14"/>
    </row>
    <row r="8" spans="1:11" x14ac:dyDescent="0.25">
      <c r="A8" s="11"/>
      <c r="B8" s="9"/>
      <c r="C8" s="10" t="s">
        <v>1</v>
      </c>
      <c r="D8" s="11"/>
      <c r="E8" s="15" t="s">
        <v>93</v>
      </c>
      <c r="F8" s="10"/>
      <c r="G8" s="294" t="s">
        <v>5</v>
      </c>
      <c r="H8" s="482" t="s">
        <v>435</v>
      </c>
      <c r="I8" s="482"/>
      <c r="J8" s="10"/>
      <c r="K8" s="14"/>
    </row>
    <row r="9" spans="1:11" x14ac:dyDescent="0.25">
      <c r="A9" s="11"/>
      <c r="B9" s="9"/>
      <c r="C9" s="10" t="s">
        <v>83</v>
      </c>
      <c r="D9" s="10"/>
      <c r="E9" s="288">
        <v>2165358</v>
      </c>
      <c r="F9" s="10" t="s">
        <v>6</v>
      </c>
      <c r="G9" s="144" t="s">
        <v>7</v>
      </c>
      <c r="H9" s="483" t="s">
        <v>213</v>
      </c>
      <c r="I9" s="483"/>
      <c r="J9" s="10"/>
      <c r="K9" s="14"/>
    </row>
    <row r="10" spans="1:11" x14ac:dyDescent="0.25">
      <c r="A10" s="11"/>
      <c r="B10" s="9"/>
      <c r="C10" s="10"/>
      <c r="D10" s="10"/>
      <c r="E10" s="10"/>
      <c r="F10" s="10"/>
      <c r="G10" s="144" t="s">
        <v>8</v>
      </c>
      <c r="H10" s="483">
        <v>540</v>
      </c>
      <c r="I10" s="483"/>
      <c r="J10" s="10"/>
      <c r="K10" s="14"/>
    </row>
    <row r="11" spans="1:11" x14ac:dyDescent="0.25">
      <c r="A11" s="11"/>
      <c r="B11" s="9"/>
      <c r="C11" s="10"/>
      <c r="D11" s="10"/>
      <c r="E11" s="10"/>
      <c r="F11" s="10"/>
      <c r="G11" s="144" t="s">
        <v>9</v>
      </c>
      <c r="H11" s="483">
        <v>5890068933</v>
      </c>
      <c r="I11" s="483"/>
      <c r="J11" s="10"/>
      <c r="K11" s="14"/>
    </row>
    <row r="12" spans="1:11" ht="15.75" thickBot="1" x14ac:dyDescent="0.3">
      <c r="A12" s="1"/>
      <c r="B12" s="7"/>
      <c r="C12" s="17"/>
      <c r="D12" s="17"/>
      <c r="E12" s="17"/>
      <c r="F12" s="17"/>
      <c r="G12" s="17"/>
      <c r="H12" s="17"/>
      <c r="I12" s="17"/>
      <c r="J12" s="17"/>
      <c r="K12" s="8"/>
    </row>
    <row r="13" spans="1:11" x14ac:dyDescent="0.25">
      <c r="A13" s="17"/>
      <c r="B13" s="7"/>
      <c r="C13" s="18"/>
      <c r="D13" s="19" t="s">
        <v>10</v>
      </c>
      <c r="E13" s="20"/>
      <c r="F13" s="20"/>
      <c r="G13" s="20"/>
      <c r="H13" s="20"/>
      <c r="I13" s="20"/>
      <c r="J13" s="21"/>
      <c r="K13" s="8"/>
    </row>
    <row r="14" spans="1:11" ht="15.75" thickBot="1" x14ac:dyDescent="0.3">
      <c r="A14" s="1"/>
      <c r="B14" s="7"/>
      <c r="C14" s="7"/>
      <c r="D14" s="10"/>
      <c r="E14" s="17"/>
      <c r="F14" s="17"/>
      <c r="G14" s="17"/>
      <c r="H14" s="17"/>
      <c r="I14" s="17"/>
      <c r="J14" s="8"/>
      <c r="K14" s="8"/>
    </row>
    <row r="15" spans="1:11" x14ac:dyDescent="0.25">
      <c r="A15" s="1"/>
      <c r="B15" s="7"/>
      <c r="C15" s="7"/>
      <c r="D15" s="439" t="s">
        <v>11</v>
      </c>
      <c r="E15" s="440"/>
      <c r="F15" s="441" t="s">
        <v>56</v>
      </c>
      <c r="G15" s="441" t="s">
        <v>54</v>
      </c>
      <c r="H15" s="443" t="s">
        <v>55</v>
      </c>
      <c r="I15" s="443" t="s">
        <v>57</v>
      </c>
      <c r="J15" s="445" t="s">
        <v>14</v>
      </c>
      <c r="K15" s="8"/>
    </row>
    <row r="16" spans="1:11" ht="38.25" x14ac:dyDescent="0.25">
      <c r="A16" s="1"/>
      <c r="B16" s="7"/>
      <c r="C16" s="7"/>
      <c r="D16" s="161" t="s">
        <v>59</v>
      </c>
      <c r="E16" s="159" t="s">
        <v>60</v>
      </c>
      <c r="F16" s="442"/>
      <c r="G16" s="442"/>
      <c r="H16" s="444"/>
      <c r="I16" s="444"/>
      <c r="J16" s="446"/>
      <c r="K16" s="8"/>
    </row>
    <row r="17" spans="1:11" x14ac:dyDescent="0.25">
      <c r="A17" s="1"/>
      <c r="B17" s="7"/>
      <c r="C17" s="7"/>
      <c r="D17" s="23"/>
      <c r="E17" s="24"/>
      <c r="F17" s="24"/>
      <c r="G17" s="24"/>
      <c r="H17" s="25"/>
      <c r="I17" s="25"/>
      <c r="J17" s="157"/>
      <c r="K17" s="8"/>
    </row>
    <row r="18" spans="1:11" x14ac:dyDescent="0.25">
      <c r="A18" s="1"/>
      <c r="B18" s="7"/>
      <c r="C18" s="7"/>
      <c r="D18" s="26"/>
      <c r="E18" s="27"/>
      <c r="F18" s="27"/>
      <c r="G18" s="27"/>
      <c r="H18" s="28"/>
      <c r="I18" s="28"/>
      <c r="J18" s="181"/>
      <c r="K18" s="8"/>
    </row>
    <row r="19" spans="1:11" ht="15.75" thickBot="1" x14ac:dyDescent="0.3">
      <c r="A19" s="1"/>
      <c r="B19" s="7"/>
      <c r="C19" s="7"/>
      <c r="D19" s="31"/>
      <c r="E19" s="32"/>
      <c r="F19" s="32"/>
      <c r="G19" s="32"/>
      <c r="H19" s="33"/>
      <c r="I19" s="33"/>
      <c r="J19" s="158"/>
      <c r="K19" s="8"/>
    </row>
    <row r="20" spans="1:11" x14ac:dyDescent="0.25">
      <c r="A20" s="1"/>
      <c r="B20" s="7"/>
      <c r="C20" s="7"/>
      <c r="D20" s="1" t="s">
        <v>58</v>
      </c>
      <c r="E20" s="17"/>
      <c r="F20" s="17"/>
      <c r="G20" s="17"/>
      <c r="H20" s="17"/>
      <c r="I20" s="17"/>
      <c r="J20" s="8"/>
      <c r="K20" s="8"/>
    </row>
    <row r="21" spans="1:11" x14ac:dyDescent="0.25">
      <c r="A21" s="1"/>
      <c r="B21" s="7"/>
      <c r="C21" s="7"/>
      <c r="D21" s="1" t="s">
        <v>90</v>
      </c>
      <c r="E21" s="34"/>
      <c r="F21" s="34"/>
      <c r="G21" s="34"/>
      <c r="H21" s="34"/>
      <c r="I21" s="34"/>
      <c r="J21" s="35"/>
      <c r="K21" s="8"/>
    </row>
    <row r="22" spans="1:11" x14ac:dyDescent="0.25">
      <c r="A22" s="1"/>
      <c r="B22" s="7"/>
      <c r="C22" s="7"/>
      <c r="D22" s="160" t="s">
        <v>61</v>
      </c>
      <c r="E22" s="34"/>
      <c r="F22" s="34"/>
      <c r="G22" s="34"/>
      <c r="H22" s="34"/>
      <c r="I22" s="34"/>
      <c r="J22" s="35"/>
      <c r="K22" s="8"/>
    </row>
    <row r="23" spans="1:11" x14ac:dyDescent="0.25">
      <c r="A23" s="1"/>
      <c r="B23" s="7"/>
      <c r="C23" s="7"/>
      <c r="D23" s="17" t="s">
        <v>62</v>
      </c>
      <c r="E23" s="34"/>
      <c r="F23" s="34"/>
      <c r="G23" s="34"/>
      <c r="H23" s="34"/>
      <c r="I23" s="34"/>
      <c r="J23" s="35"/>
      <c r="K23" s="8"/>
    </row>
    <row r="24" spans="1:11" x14ac:dyDescent="0.25">
      <c r="A24" s="1"/>
      <c r="B24" s="7"/>
      <c r="C24" s="7"/>
      <c r="D24" s="36" t="s">
        <v>87</v>
      </c>
      <c r="E24" s="34"/>
      <c r="F24" s="34"/>
      <c r="G24" s="34"/>
      <c r="H24" s="34"/>
      <c r="I24" s="34"/>
      <c r="J24" s="35"/>
      <c r="K24" s="8"/>
    </row>
    <row r="25" spans="1:11" x14ac:dyDescent="0.25">
      <c r="A25" s="1"/>
      <c r="B25" s="7"/>
      <c r="C25" s="7"/>
      <c r="D25" s="36" t="s">
        <v>80</v>
      </c>
      <c r="E25" s="34"/>
      <c r="F25" s="34"/>
      <c r="G25" s="34"/>
      <c r="H25" s="34"/>
      <c r="I25" s="34"/>
      <c r="J25" s="35"/>
      <c r="K25" s="8"/>
    </row>
    <row r="26" spans="1:11" x14ac:dyDescent="0.25">
      <c r="A26" s="1"/>
      <c r="B26" s="7"/>
      <c r="C26" s="7"/>
      <c r="D26" s="169"/>
      <c r="E26" s="34"/>
      <c r="F26" s="34"/>
      <c r="G26" s="34"/>
      <c r="H26" s="34"/>
      <c r="I26" s="34"/>
      <c r="J26" s="35"/>
      <c r="K26" s="8"/>
    </row>
    <row r="27" spans="1:11" x14ac:dyDescent="0.25">
      <c r="A27" s="1"/>
      <c r="B27" s="7"/>
      <c r="C27" s="7"/>
      <c r="D27" s="17" t="s">
        <v>89</v>
      </c>
      <c r="E27" s="34"/>
      <c r="F27" s="34"/>
      <c r="G27" s="34"/>
      <c r="H27" s="34"/>
      <c r="I27" s="34"/>
      <c r="J27" s="35"/>
      <c r="K27" s="8"/>
    </row>
    <row r="28" spans="1:11" x14ac:dyDescent="0.25">
      <c r="A28" s="1"/>
      <c r="B28" s="7"/>
      <c r="C28" s="7"/>
      <c r="D28" s="17" t="s">
        <v>63</v>
      </c>
      <c r="E28" s="34"/>
      <c r="F28" s="34"/>
      <c r="G28" s="34"/>
      <c r="H28" s="34"/>
      <c r="I28" s="34"/>
      <c r="J28" s="35"/>
      <c r="K28" s="8"/>
    </row>
    <row r="29" spans="1:11" x14ac:dyDescent="0.25">
      <c r="A29" s="1"/>
      <c r="B29" s="7"/>
      <c r="C29" s="7"/>
      <c r="D29" s="17" t="s">
        <v>79</v>
      </c>
      <c r="E29" s="34"/>
      <c r="F29" s="34"/>
      <c r="G29" s="34"/>
      <c r="H29" s="34"/>
      <c r="I29" s="34"/>
      <c r="J29" s="35"/>
      <c r="K29" s="8"/>
    </row>
    <row r="30" spans="1:11" x14ac:dyDescent="0.25">
      <c r="A30" s="1"/>
      <c r="B30" s="7"/>
      <c r="C30" s="7"/>
      <c r="D30" s="17" t="s">
        <v>64</v>
      </c>
      <c r="E30" s="34"/>
      <c r="F30" s="34"/>
      <c r="G30" s="34"/>
      <c r="H30" s="34"/>
      <c r="I30" s="34"/>
      <c r="J30" s="35"/>
      <c r="K30" s="8"/>
    </row>
    <row r="31" spans="1:11" x14ac:dyDescent="0.25">
      <c r="A31" s="1"/>
      <c r="B31" s="7"/>
      <c r="C31" s="7"/>
      <c r="D31" s="17" t="s">
        <v>65</v>
      </c>
      <c r="E31" s="34"/>
      <c r="F31" s="34"/>
      <c r="G31" s="34"/>
      <c r="H31" s="34"/>
      <c r="I31" s="34"/>
      <c r="J31" s="35"/>
      <c r="K31" s="8"/>
    </row>
    <row r="32" spans="1:11" x14ac:dyDescent="0.25">
      <c r="A32" s="1"/>
      <c r="B32" s="7"/>
      <c r="C32" s="7"/>
      <c r="D32" s="17" t="s">
        <v>66</v>
      </c>
      <c r="E32" s="34"/>
      <c r="F32" s="34"/>
      <c r="G32" s="34"/>
      <c r="H32" s="34"/>
      <c r="I32" s="34"/>
      <c r="J32" s="35"/>
      <c r="K32" s="8"/>
    </row>
    <row r="33" spans="1:11" x14ac:dyDescent="0.25">
      <c r="A33" s="1"/>
      <c r="B33" s="7"/>
      <c r="C33" s="7"/>
      <c r="D33" s="17" t="s">
        <v>67</v>
      </c>
      <c r="E33" s="34"/>
      <c r="F33" s="34"/>
      <c r="G33" s="34"/>
      <c r="H33" s="34"/>
      <c r="I33" s="34"/>
      <c r="J33" s="35"/>
      <c r="K33" s="8"/>
    </row>
    <row r="34" spans="1:11" x14ac:dyDescent="0.25">
      <c r="A34" s="1"/>
      <c r="B34" s="7"/>
      <c r="C34" s="7"/>
      <c r="D34" s="17" t="s">
        <v>68</v>
      </c>
      <c r="E34" s="34"/>
      <c r="F34" s="34"/>
      <c r="G34" s="34"/>
      <c r="H34" s="34"/>
      <c r="I34" s="34"/>
      <c r="J34" s="35"/>
      <c r="K34" s="8"/>
    </row>
    <row r="35" spans="1:11" ht="15.75" thickBot="1" x14ac:dyDescent="0.3">
      <c r="A35" s="1"/>
      <c r="B35" s="7"/>
      <c r="C35" s="37"/>
      <c r="D35" s="38"/>
      <c r="E35" s="38"/>
      <c r="F35" s="38"/>
      <c r="G35" s="38"/>
      <c r="H35" s="38"/>
      <c r="I35" s="38"/>
      <c r="J35" s="39"/>
      <c r="K35" s="8"/>
    </row>
    <row r="36" spans="1:11" x14ac:dyDescent="0.25">
      <c r="A36" s="1"/>
      <c r="B36" s="7"/>
      <c r="C36" s="17"/>
      <c r="D36" s="17"/>
      <c r="E36" s="17"/>
      <c r="F36" s="17"/>
      <c r="G36" s="17"/>
      <c r="H36" s="17"/>
      <c r="I36" s="17"/>
      <c r="J36" s="17"/>
      <c r="K36" s="8"/>
    </row>
    <row r="37" spans="1:11" ht="15.75" thickBot="1" x14ac:dyDescent="0.3">
      <c r="A37" s="1"/>
      <c r="B37" s="7"/>
      <c r="C37" s="17"/>
      <c r="D37" s="17"/>
      <c r="E37" s="17"/>
      <c r="F37" s="17"/>
      <c r="G37" s="17"/>
      <c r="H37" s="17"/>
      <c r="I37" s="17"/>
      <c r="J37" s="17"/>
      <c r="K37" s="8"/>
    </row>
    <row r="38" spans="1:11" x14ac:dyDescent="0.25">
      <c r="A38" s="1"/>
      <c r="B38" s="7"/>
      <c r="C38" s="18"/>
      <c r="D38" s="19" t="s">
        <v>18</v>
      </c>
      <c r="E38" s="20"/>
      <c r="F38" s="20"/>
      <c r="G38" s="20"/>
      <c r="H38" s="20"/>
      <c r="I38" s="20"/>
      <c r="J38" s="21"/>
      <c r="K38" s="8"/>
    </row>
    <row r="39" spans="1:11" ht="15.75" thickBot="1" x14ac:dyDescent="0.3">
      <c r="A39" s="1"/>
      <c r="B39" s="7"/>
      <c r="C39" s="7"/>
      <c r="D39" s="10"/>
      <c r="E39" s="17"/>
      <c r="F39" s="17"/>
      <c r="G39" s="17"/>
      <c r="H39" s="17"/>
      <c r="I39" s="17"/>
      <c r="J39" s="8"/>
      <c r="K39" s="8"/>
    </row>
    <row r="40" spans="1:11" x14ac:dyDescent="0.25">
      <c r="A40" s="1"/>
      <c r="B40" s="7"/>
      <c r="C40" s="7"/>
      <c r="D40" s="460" t="s">
        <v>11</v>
      </c>
      <c r="E40" s="461"/>
      <c r="F40" s="462"/>
      <c r="G40" s="449" t="s">
        <v>12</v>
      </c>
      <c r="H40" s="449" t="s">
        <v>13</v>
      </c>
      <c r="I40" s="451" t="s">
        <v>14</v>
      </c>
      <c r="J40" s="452"/>
      <c r="K40" s="8"/>
    </row>
    <row r="41" spans="1:11" x14ac:dyDescent="0.25">
      <c r="A41" s="1"/>
      <c r="B41" s="7"/>
      <c r="C41" s="7"/>
      <c r="D41" s="22" t="s">
        <v>15</v>
      </c>
      <c r="E41" s="455" t="s">
        <v>16</v>
      </c>
      <c r="F41" s="456"/>
      <c r="G41" s="450"/>
      <c r="H41" s="450"/>
      <c r="I41" s="453"/>
      <c r="J41" s="454"/>
      <c r="K41" s="8"/>
    </row>
    <row r="42" spans="1:11" x14ac:dyDescent="0.25">
      <c r="A42" s="1"/>
      <c r="B42" s="7"/>
      <c r="C42" s="7"/>
      <c r="D42" s="26" t="s">
        <v>436</v>
      </c>
      <c r="E42" s="484" t="s">
        <v>242</v>
      </c>
      <c r="F42" s="485"/>
      <c r="G42" s="40" t="s">
        <v>437</v>
      </c>
      <c r="H42" s="299" t="s">
        <v>438</v>
      </c>
      <c r="I42" s="478">
        <v>300000</v>
      </c>
      <c r="J42" s="479"/>
      <c r="K42" s="8"/>
    </row>
    <row r="43" spans="1:11" x14ac:dyDescent="0.25">
      <c r="A43" s="1"/>
      <c r="B43" s="7"/>
      <c r="C43" s="7"/>
      <c r="D43" s="26" t="s">
        <v>439</v>
      </c>
      <c r="E43" s="484" t="s">
        <v>242</v>
      </c>
      <c r="F43" s="485"/>
      <c r="G43" s="43" t="s">
        <v>440</v>
      </c>
      <c r="H43" s="299" t="s">
        <v>438</v>
      </c>
      <c r="I43" s="478">
        <v>300000</v>
      </c>
      <c r="J43" s="479"/>
      <c r="K43" s="8"/>
    </row>
    <row r="44" spans="1:11" x14ac:dyDescent="0.25">
      <c r="A44" s="1"/>
      <c r="B44" s="7"/>
      <c r="C44" s="7"/>
      <c r="D44" s="26" t="s">
        <v>441</v>
      </c>
      <c r="E44" s="484" t="s">
        <v>242</v>
      </c>
      <c r="F44" s="485"/>
      <c r="G44" s="40" t="s">
        <v>442</v>
      </c>
      <c r="H44" s="299" t="s">
        <v>443</v>
      </c>
      <c r="I44" s="478">
        <v>600000</v>
      </c>
      <c r="J44" s="479"/>
      <c r="K44" s="8"/>
    </row>
    <row r="45" spans="1:11" x14ac:dyDescent="0.25">
      <c r="A45" s="1"/>
      <c r="B45" s="7"/>
      <c r="C45" s="7"/>
      <c r="D45" s="26" t="s">
        <v>444</v>
      </c>
      <c r="E45" s="484" t="s">
        <v>242</v>
      </c>
      <c r="F45" s="485"/>
      <c r="G45" s="43" t="s">
        <v>445</v>
      </c>
      <c r="H45" s="299" t="s">
        <v>446</v>
      </c>
      <c r="I45" s="478">
        <v>300397.26</v>
      </c>
      <c r="J45" s="479"/>
      <c r="K45" s="8"/>
    </row>
    <row r="46" spans="1:11" x14ac:dyDescent="0.25">
      <c r="A46" s="1"/>
      <c r="B46" s="7"/>
      <c r="C46" s="7"/>
      <c r="D46" s="26" t="s">
        <v>447</v>
      </c>
      <c r="E46" s="484" t="s">
        <v>242</v>
      </c>
      <c r="F46" s="485"/>
      <c r="G46" s="43" t="s">
        <v>437</v>
      </c>
      <c r="H46" s="299" t="s">
        <v>448</v>
      </c>
      <c r="I46" s="478">
        <v>250000</v>
      </c>
      <c r="J46" s="479"/>
      <c r="K46" s="8"/>
    </row>
    <row r="47" spans="1:11" x14ac:dyDescent="0.25">
      <c r="A47" s="1"/>
      <c r="B47" s="7"/>
      <c r="C47" s="7"/>
      <c r="D47" s="26" t="s">
        <v>449</v>
      </c>
      <c r="E47" s="484" t="s">
        <v>242</v>
      </c>
      <c r="F47" s="485"/>
      <c r="G47" s="43" t="s">
        <v>437</v>
      </c>
      <c r="H47" s="299" t="s">
        <v>438</v>
      </c>
      <c r="I47" s="478">
        <v>175000</v>
      </c>
      <c r="J47" s="479"/>
      <c r="K47" s="8"/>
    </row>
    <row r="48" spans="1:11" x14ac:dyDescent="0.25">
      <c r="A48" s="1"/>
      <c r="B48" s="7"/>
      <c r="C48" s="7"/>
      <c r="D48" s="26" t="s">
        <v>450</v>
      </c>
      <c r="E48" s="484" t="s">
        <v>242</v>
      </c>
      <c r="F48" s="485"/>
      <c r="G48" s="43" t="s">
        <v>437</v>
      </c>
      <c r="H48" s="299" t="s">
        <v>438</v>
      </c>
      <c r="I48" s="478">
        <v>175000</v>
      </c>
      <c r="J48" s="479"/>
      <c r="K48" s="8"/>
    </row>
    <row r="49" spans="1:11" x14ac:dyDescent="0.25">
      <c r="A49" s="1"/>
      <c r="B49" s="7"/>
      <c r="C49" s="7"/>
      <c r="D49" s="26"/>
      <c r="E49" s="476"/>
      <c r="F49" s="477"/>
      <c r="G49" s="43"/>
      <c r="H49" s="44"/>
      <c r="I49" s="478"/>
      <c r="J49" s="479"/>
      <c r="K49" s="8"/>
    </row>
    <row r="50" spans="1:11" x14ac:dyDescent="0.25">
      <c r="A50" s="1"/>
      <c r="B50" s="7"/>
      <c r="C50" s="7"/>
      <c r="D50" s="26"/>
      <c r="E50" s="476"/>
      <c r="F50" s="477"/>
      <c r="G50" s="328" t="s">
        <v>2</v>
      </c>
      <c r="H50" s="329"/>
      <c r="I50" s="480">
        <f>SUM(I42:I49)</f>
        <v>2100397.2599999998</v>
      </c>
      <c r="J50" s="481"/>
      <c r="K50" s="8"/>
    </row>
    <row r="51" spans="1:11" x14ac:dyDescent="0.25">
      <c r="A51" s="1"/>
      <c r="B51" s="7"/>
      <c r="C51" s="7"/>
      <c r="D51" s="17" t="s">
        <v>19</v>
      </c>
      <c r="E51" s="34"/>
      <c r="F51" s="34"/>
      <c r="G51" s="34"/>
      <c r="H51" s="34"/>
      <c r="I51" s="34"/>
      <c r="J51" s="35"/>
      <c r="K51" s="8"/>
    </row>
    <row r="52" spans="1:11" x14ac:dyDescent="0.25">
      <c r="A52" s="1"/>
      <c r="B52" s="7"/>
      <c r="C52" s="7"/>
      <c r="D52" s="36" t="s">
        <v>69</v>
      </c>
      <c r="E52" s="34"/>
      <c r="F52" s="34"/>
      <c r="G52" s="34"/>
      <c r="H52" s="34"/>
      <c r="I52" s="34"/>
      <c r="J52" s="35"/>
      <c r="K52" s="8"/>
    </row>
    <row r="53" spans="1:11" x14ac:dyDescent="0.25">
      <c r="A53" s="1"/>
      <c r="B53" s="7"/>
      <c r="C53" s="7"/>
      <c r="D53" s="17" t="s">
        <v>88</v>
      </c>
      <c r="E53" s="36"/>
      <c r="F53" s="49"/>
      <c r="G53" s="50"/>
      <c r="H53" s="50"/>
      <c r="I53" s="50"/>
      <c r="J53" s="51"/>
      <c r="K53" s="8"/>
    </row>
    <row r="54" spans="1:11" x14ac:dyDescent="0.25">
      <c r="A54" s="1"/>
      <c r="B54" s="7"/>
      <c r="C54" s="7"/>
      <c r="D54" s="36" t="s">
        <v>70</v>
      </c>
      <c r="E54" s="36"/>
      <c r="F54" s="49"/>
      <c r="G54" s="50"/>
      <c r="H54" s="50"/>
      <c r="I54" s="50"/>
      <c r="J54" s="51"/>
      <c r="K54" s="8"/>
    </row>
    <row r="55" spans="1:11" x14ac:dyDescent="0.25">
      <c r="A55" s="1"/>
      <c r="B55" s="7"/>
      <c r="C55" s="7"/>
      <c r="D55" s="36" t="s">
        <v>71</v>
      </c>
      <c r="E55" s="34"/>
      <c r="F55" s="34"/>
      <c r="G55" s="34"/>
      <c r="H55" s="34"/>
      <c r="I55" s="34"/>
      <c r="J55" s="35"/>
      <c r="K55" s="8"/>
    </row>
    <row r="56" spans="1:11" x14ac:dyDescent="0.25">
      <c r="A56" s="1"/>
      <c r="B56" s="7"/>
      <c r="C56" s="7"/>
      <c r="D56" s="36" t="s">
        <v>75</v>
      </c>
      <c r="E56" s="34"/>
      <c r="F56" s="34"/>
      <c r="G56" s="34"/>
      <c r="H56" s="34"/>
      <c r="I56" s="34"/>
      <c r="J56" s="35"/>
      <c r="K56" s="8"/>
    </row>
    <row r="57" spans="1:11" ht="15.75" thickBot="1" x14ac:dyDescent="0.3">
      <c r="A57" s="1"/>
      <c r="B57" s="7"/>
      <c r="C57" s="37"/>
      <c r="D57" s="38" t="s">
        <v>76</v>
      </c>
      <c r="E57" s="52"/>
      <c r="F57" s="52"/>
      <c r="G57" s="52"/>
      <c r="H57" s="52"/>
      <c r="I57" s="52"/>
      <c r="J57" s="53"/>
      <c r="K57" s="8"/>
    </row>
    <row r="58" spans="1:11" ht="15.75" thickBot="1" x14ac:dyDescent="0.3">
      <c r="A58" s="1"/>
      <c r="B58" s="7"/>
      <c r="C58" s="17"/>
      <c r="D58" s="17"/>
      <c r="E58" s="17"/>
      <c r="F58" s="17"/>
      <c r="G58" s="17"/>
      <c r="H58" s="17"/>
      <c r="I58" s="17"/>
      <c r="J58" s="17"/>
      <c r="K58" s="8"/>
    </row>
    <row r="59" spans="1:11" x14ac:dyDescent="0.25">
      <c r="A59" s="1"/>
      <c r="B59" s="7"/>
      <c r="C59" s="2"/>
      <c r="D59" s="54" t="s">
        <v>20</v>
      </c>
      <c r="E59" s="4"/>
      <c r="F59" s="4"/>
      <c r="G59" s="4"/>
      <c r="H59" s="4"/>
      <c r="I59" s="4"/>
      <c r="J59" s="5"/>
      <c r="K59" s="55"/>
    </row>
    <row r="60" spans="1:11" ht="15.75" thickBot="1" x14ac:dyDescent="0.3">
      <c r="A60" s="1"/>
      <c r="B60" s="7"/>
      <c r="C60" s="56"/>
      <c r="D60" s="57"/>
      <c r="E60" s="57"/>
      <c r="F60" s="57"/>
      <c r="G60" s="57"/>
      <c r="H60" s="57"/>
      <c r="I60" s="57"/>
      <c r="J60" s="55"/>
      <c r="K60" s="55"/>
    </row>
    <row r="61" spans="1:11" x14ac:dyDescent="0.25">
      <c r="A61" s="11"/>
      <c r="B61" s="9"/>
      <c r="C61" s="58"/>
      <c r="D61" s="463" t="s">
        <v>11</v>
      </c>
      <c r="E61" s="464"/>
      <c r="F61" s="449" t="s">
        <v>12</v>
      </c>
      <c r="G61" s="449" t="s">
        <v>13</v>
      </c>
      <c r="H61" s="449" t="s">
        <v>14</v>
      </c>
      <c r="I61" s="449"/>
      <c r="J61" s="465"/>
      <c r="K61" s="14"/>
    </row>
    <row r="62" spans="1:11" x14ac:dyDescent="0.25">
      <c r="A62" s="11"/>
      <c r="B62" s="9"/>
      <c r="C62" s="58"/>
      <c r="D62" s="22" t="s">
        <v>15</v>
      </c>
      <c r="E62" s="59" t="s">
        <v>16</v>
      </c>
      <c r="F62" s="450"/>
      <c r="G62" s="450"/>
      <c r="H62" s="60" t="s">
        <v>21</v>
      </c>
      <c r="I62" s="60" t="s">
        <v>22</v>
      </c>
      <c r="J62" s="61" t="s">
        <v>23</v>
      </c>
      <c r="K62" s="14"/>
    </row>
    <row r="63" spans="1:11" x14ac:dyDescent="0.25">
      <c r="A63" s="1"/>
      <c r="B63" s="7"/>
      <c r="C63" s="56"/>
      <c r="D63" s="62"/>
      <c r="E63" s="63"/>
      <c r="F63" s="64"/>
      <c r="G63" s="65"/>
      <c r="H63" s="66"/>
      <c r="I63" s="67"/>
      <c r="J63" s="68"/>
      <c r="K63" s="8"/>
    </row>
    <row r="64" spans="1:11" x14ac:dyDescent="0.25">
      <c r="A64" s="1"/>
      <c r="B64" s="7"/>
      <c r="C64" s="56"/>
      <c r="D64" s="69"/>
      <c r="E64" s="70"/>
      <c r="F64" s="71"/>
      <c r="G64" s="72"/>
      <c r="H64" s="73"/>
      <c r="I64" s="74"/>
      <c r="J64" s="75"/>
      <c r="K64" s="8"/>
    </row>
    <row r="65" spans="1:11" ht="15.75" thickBot="1" x14ac:dyDescent="0.3">
      <c r="A65" s="1"/>
      <c r="B65" s="7"/>
      <c r="C65" s="56"/>
      <c r="D65" s="76"/>
      <c r="E65" s="77"/>
      <c r="F65" s="78"/>
      <c r="G65" s="79"/>
      <c r="H65" s="80"/>
      <c r="I65" s="81"/>
      <c r="J65" s="82"/>
      <c r="K65" s="8"/>
    </row>
    <row r="66" spans="1:11" x14ac:dyDescent="0.25">
      <c r="A66" s="1"/>
      <c r="B66" s="7"/>
      <c r="C66" s="56"/>
      <c r="D66" s="164" t="s">
        <v>17</v>
      </c>
      <c r="E66" s="165"/>
      <c r="F66" s="166"/>
      <c r="G66" s="167"/>
      <c r="H66" s="167"/>
      <c r="I66" s="168"/>
      <c r="J66" s="5"/>
      <c r="K66" s="8"/>
    </row>
    <row r="67" spans="1:11" x14ac:dyDescent="0.25">
      <c r="A67" s="1"/>
      <c r="B67" s="7"/>
      <c r="C67" s="56"/>
      <c r="D67" s="472" t="s">
        <v>72</v>
      </c>
      <c r="E67" s="473"/>
      <c r="F67" s="473"/>
      <c r="G67" s="473"/>
      <c r="H67" s="473"/>
      <c r="I67" s="473"/>
      <c r="J67" s="474"/>
      <c r="K67" s="55"/>
    </row>
    <row r="68" spans="1:11" x14ac:dyDescent="0.25">
      <c r="A68" s="1"/>
      <c r="B68" s="7"/>
      <c r="C68" s="56"/>
      <c r="D68" s="173" t="s">
        <v>73</v>
      </c>
      <c r="E68" s="174"/>
      <c r="F68" s="174"/>
      <c r="G68" s="174"/>
      <c r="H68" s="174"/>
      <c r="I68" s="174"/>
      <c r="J68" s="175"/>
      <c r="K68" s="55"/>
    </row>
    <row r="69" spans="1:11" ht="15.75" thickBot="1" x14ac:dyDescent="0.3">
      <c r="A69" s="1"/>
      <c r="B69" s="7"/>
      <c r="C69" s="83"/>
      <c r="D69" s="156" t="s">
        <v>74</v>
      </c>
      <c r="E69" s="84"/>
      <c r="F69" s="85"/>
      <c r="G69" s="86"/>
      <c r="H69" s="86"/>
      <c r="I69" s="86"/>
      <c r="J69" s="87"/>
      <c r="K69" s="55"/>
    </row>
    <row r="70" spans="1:11" ht="15.75" thickBot="1" x14ac:dyDescent="0.3">
      <c r="A70" s="1"/>
      <c r="B70" s="7"/>
      <c r="C70" s="57"/>
      <c r="D70" s="88"/>
      <c r="E70" s="89"/>
      <c r="F70" s="90"/>
      <c r="G70" s="91"/>
      <c r="H70" s="91"/>
      <c r="I70" s="91"/>
      <c r="J70" s="91"/>
      <c r="K70" s="55"/>
    </row>
    <row r="71" spans="1:11" x14ac:dyDescent="0.25">
      <c r="A71" s="1"/>
      <c r="B71" s="7"/>
      <c r="C71" s="2"/>
      <c r="D71" s="54" t="s">
        <v>24</v>
      </c>
      <c r="E71" s="4"/>
      <c r="F71" s="4"/>
      <c r="G71" s="4"/>
      <c r="H71" s="4"/>
      <c r="I71" s="4"/>
      <c r="J71" s="5"/>
      <c r="K71" s="55"/>
    </row>
    <row r="72" spans="1:11" ht="15.75" thickBot="1" x14ac:dyDescent="0.3">
      <c r="A72" s="1"/>
      <c r="B72" s="7"/>
      <c r="C72" s="56"/>
      <c r="D72" s="57"/>
      <c r="E72" s="57"/>
      <c r="F72" s="57"/>
      <c r="G72" s="57"/>
      <c r="H72" s="57"/>
      <c r="I72" s="57"/>
      <c r="J72" s="55"/>
      <c r="K72" s="55"/>
    </row>
    <row r="73" spans="1:11" x14ac:dyDescent="0.25">
      <c r="A73" s="11"/>
      <c r="B73" s="9"/>
      <c r="C73" s="58"/>
      <c r="D73" s="463" t="s">
        <v>11</v>
      </c>
      <c r="E73" s="464"/>
      <c r="F73" s="449" t="s">
        <v>12</v>
      </c>
      <c r="G73" s="449" t="s">
        <v>13</v>
      </c>
      <c r="H73" s="449" t="s">
        <v>14</v>
      </c>
      <c r="I73" s="449"/>
      <c r="J73" s="465"/>
      <c r="K73" s="14"/>
    </row>
    <row r="74" spans="1:11" x14ac:dyDescent="0.25">
      <c r="A74" s="11"/>
      <c r="B74" s="9"/>
      <c r="C74" s="58"/>
      <c r="D74" s="22" t="s">
        <v>15</v>
      </c>
      <c r="E74" s="59" t="s">
        <v>16</v>
      </c>
      <c r="F74" s="450"/>
      <c r="G74" s="450"/>
      <c r="H74" s="60" t="s">
        <v>21</v>
      </c>
      <c r="I74" s="60" t="s">
        <v>22</v>
      </c>
      <c r="J74" s="61" t="s">
        <v>23</v>
      </c>
      <c r="K74" s="14"/>
    </row>
    <row r="75" spans="1:11" x14ac:dyDescent="0.25">
      <c r="A75" s="1"/>
      <c r="B75" s="7"/>
      <c r="C75" s="56"/>
      <c r="D75" s="62"/>
      <c r="E75" s="63"/>
      <c r="F75" s="64"/>
      <c r="G75" s="73"/>
      <c r="H75" s="92"/>
      <c r="I75" s="92"/>
      <c r="J75" s="68"/>
      <c r="K75" s="8"/>
    </row>
    <row r="76" spans="1:11" x14ac:dyDescent="0.25">
      <c r="A76" s="1"/>
      <c r="B76" s="7"/>
      <c r="C76" s="56"/>
      <c r="D76" s="69"/>
      <c r="E76" s="70"/>
      <c r="F76" s="71"/>
      <c r="G76" s="93"/>
      <c r="H76" s="94"/>
      <c r="I76" s="94"/>
      <c r="J76" s="75"/>
      <c r="K76" s="8"/>
    </row>
    <row r="77" spans="1:11" x14ac:dyDescent="0.25">
      <c r="A77" s="1"/>
      <c r="B77" s="7"/>
      <c r="C77" s="56"/>
      <c r="D77" s="17" t="s">
        <v>17</v>
      </c>
      <c r="E77" s="89"/>
      <c r="F77" s="90"/>
      <c r="G77" s="91"/>
      <c r="H77" s="91"/>
      <c r="I77" s="91"/>
      <c r="J77" s="97"/>
      <c r="K77" s="55"/>
    </row>
    <row r="78" spans="1:11" x14ac:dyDescent="0.25">
      <c r="A78" s="1"/>
      <c r="B78" s="7"/>
      <c r="C78" s="56"/>
      <c r="D78" s="475" t="s">
        <v>77</v>
      </c>
      <c r="E78" s="475"/>
      <c r="F78" s="475"/>
      <c r="G78" s="475"/>
      <c r="H78" s="475"/>
      <c r="I78" s="475"/>
      <c r="J78" s="162"/>
      <c r="K78" s="55"/>
    </row>
    <row r="79" spans="1:11" ht="15.75" thickBot="1" x14ac:dyDescent="0.3">
      <c r="A79" s="1"/>
      <c r="B79" s="7"/>
      <c r="C79" s="56"/>
      <c r="D79" s="84" t="s">
        <v>78</v>
      </c>
      <c r="E79" s="163"/>
      <c r="F79" s="163"/>
      <c r="G79" s="163"/>
      <c r="H79" s="163"/>
      <c r="I79" s="163"/>
      <c r="J79" s="98"/>
      <c r="K79" s="55"/>
    </row>
    <row r="80" spans="1:11" ht="15.75" thickBot="1" x14ac:dyDescent="0.3">
      <c r="A80" s="1"/>
      <c r="B80" s="7"/>
      <c r="C80" s="99"/>
      <c r="D80" s="99"/>
      <c r="E80" s="99"/>
      <c r="F80" s="99"/>
      <c r="G80" s="99"/>
      <c r="H80" s="99"/>
      <c r="I80" s="99"/>
      <c r="J80" s="99"/>
      <c r="K80" s="55"/>
    </row>
    <row r="81" spans="1:11" ht="51" x14ac:dyDescent="0.25">
      <c r="A81" s="107"/>
      <c r="B81" s="100"/>
      <c r="C81" s="101"/>
      <c r="D81" s="102" t="s">
        <v>82</v>
      </c>
      <c r="E81" s="103"/>
      <c r="F81" s="103"/>
      <c r="G81" s="104"/>
      <c r="H81" s="179" t="s">
        <v>25</v>
      </c>
      <c r="I81" s="179" t="s">
        <v>26</v>
      </c>
      <c r="J81" s="105" t="s">
        <v>27</v>
      </c>
      <c r="K81" s="106"/>
    </row>
    <row r="82" spans="1:11" x14ac:dyDescent="0.25">
      <c r="A82" s="107"/>
      <c r="B82" s="100"/>
      <c r="C82" s="100"/>
      <c r="D82" s="108" t="s">
        <v>28</v>
      </c>
      <c r="E82" s="109"/>
      <c r="F82" s="109"/>
      <c r="G82" s="109"/>
      <c r="H82" s="110"/>
      <c r="I82" s="289"/>
      <c r="J82" s="290"/>
      <c r="K82" s="106"/>
    </row>
    <row r="83" spans="1:11" x14ac:dyDescent="0.25">
      <c r="A83" s="107"/>
      <c r="B83" s="100"/>
      <c r="C83" s="100"/>
      <c r="D83" s="108" t="s">
        <v>29</v>
      </c>
      <c r="E83" s="109"/>
      <c r="F83" s="109"/>
      <c r="G83" s="109"/>
      <c r="H83" s="110"/>
      <c r="I83" s="289"/>
      <c r="J83" s="290"/>
      <c r="K83" s="106"/>
    </row>
    <row r="84" spans="1:11" x14ac:dyDescent="0.25">
      <c r="A84" s="107"/>
      <c r="B84" s="100"/>
      <c r="C84" s="100"/>
      <c r="D84" s="112" t="s">
        <v>30</v>
      </c>
      <c r="E84" s="113"/>
      <c r="F84" s="113"/>
      <c r="G84" s="113"/>
      <c r="H84" s="110"/>
      <c r="I84" s="289"/>
      <c r="J84" s="290"/>
      <c r="K84" s="106"/>
    </row>
    <row r="85" spans="1:11" x14ac:dyDescent="0.25">
      <c r="A85" s="107"/>
      <c r="B85" s="100"/>
      <c r="C85" s="100"/>
      <c r="D85" s="108" t="s">
        <v>31</v>
      </c>
      <c r="E85" s="109"/>
      <c r="F85" s="109"/>
      <c r="G85" s="109"/>
      <c r="H85" s="110"/>
      <c r="I85" s="289"/>
      <c r="J85" s="290"/>
      <c r="K85" s="106"/>
    </row>
    <row r="86" spans="1:11" x14ac:dyDescent="0.25">
      <c r="A86" s="107"/>
      <c r="B86" s="100"/>
      <c r="C86" s="100"/>
      <c r="D86" s="108" t="s">
        <v>32</v>
      </c>
      <c r="E86" s="109"/>
      <c r="F86" s="109"/>
      <c r="G86" s="109"/>
      <c r="H86" s="110"/>
      <c r="I86" s="289"/>
      <c r="J86" s="290"/>
      <c r="K86" s="106"/>
    </row>
    <row r="87" spans="1:11" x14ac:dyDescent="0.25">
      <c r="A87" s="107"/>
      <c r="B87" s="100"/>
      <c r="C87" s="100"/>
      <c r="D87" s="112" t="s">
        <v>33</v>
      </c>
      <c r="E87" s="113"/>
      <c r="F87" s="113"/>
      <c r="G87" s="113"/>
      <c r="H87" s="110"/>
      <c r="I87" s="289"/>
      <c r="J87" s="290"/>
      <c r="K87" s="106"/>
    </row>
    <row r="88" spans="1:11" x14ac:dyDescent="0.25">
      <c r="A88" s="107"/>
      <c r="B88" s="100"/>
      <c r="C88" s="100"/>
      <c r="D88" s="112" t="s">
        <v>84</v>
      </c>
      <c r="E88" s="113"/>
      <c r="F88" s="113"/>
      <c r="G88" s="113"/>
      <c r="H88" s="110"/>
      <c r="I88" s="289"/>
      <c r="J88" s="290"/>
      <c r="K88" s="106"/>
    </row>
    <row r="89" spans="1:11" x14ac:dyDescent="0.25">
      <c r="A89" s="107"/>
      <c r="B89" s="100"/>
      <c r="C89" s="100"/>
      <c r="D89" s="112" t="s">
        <v>34</v>
      </c>
      <c r="E89" s="113"/>
      <c r="F89" s="113"/>
      <c r="G89" s="113"/>
      <c r="H89" s="110"/>
      <c r="I89" s="289"/>
      <c r="J89" s="290"/>
      <c r="K89" s="106"/>
    </row>
    <row r="90" spans="1:11" x14ac:dyDescent="0.25">
      <c r="A90" s="107"/>
      <c r="B90" s="100"/>
      <c r="C90" s="100"/>
      <c r="D90" s="112" t="s">
        <v>35</v>
      </c>
      <c r="E90" s="113"/>
      <c r="F90" s="113"/>
      <c r="G90" s="113"/>
      <c r="H90" s="110"/>
      <c r="I90" s="289"/>
      <c r="J90" s="290"/>
      <c r="K90" s="106"/>
    </row>
    <row r="91" spans="1:11" x14ac:dyDescent="0.25">
      <c r="A91" s="107"/>
      <c r="B91" s="100"/>
      <c r="C91" s="100"/>
      <c r="D91" s="112" t="s">
        <v>36</v>
      </c>
      <c r="E91" s="113"/>
      <c r="F91" s="113"/>
      <c r="G91" s="113"/>
      <c r="H91" s="110"/>
      <c r="I91" s="289"/>
      <c r="J91" s="290"/>
      <c r="K91" s="106"/>
    </row>
    <row r="92" spans="1:11" x14ac:dyDescent="0.25">
      <c r="A92" s="107"/>
      <c r="B92" s="100"/>
      <c r="C92" s="100"/>
      <c r="D92" s="112" t="s">
        <v>37</v>
      </c>
      <c r="E92" s="113"/>
      <c r="F92" s="113"/>
      <c r="G92" s="113"/>
      <c r="H92" s="114"/>
      <c r="I92" s="289"/>
      <c r="J92" s="290"/>
      <c r="K92" s="106"/>
    </row>
    <row r="93" spans="1:11" x14ac:dyDescent="0.25">
      <c r="A93" s="107"/>
      <c r="B93" s="100"/>
      <c r="C93" s="100"/>
      <c r="D93" s="115" t="s">
        <v>2</v>
      </c>
      <c r="E93" s="16"/>
      <c r="F93" s="16"/>
      <c r="G93" s="16"/>
      <c r="H93" s="116"/>
      <c r="I93" s="291">
        <v>0</v>
      </c>
      <c r="J93" s="291">
        <v>0</v>
      </c>
      <c r="K93" s="106"/>
    </row>
    <row r="94" spans="1:11" x14ac:dyDescent="0.25">
      <c r="A94" s="107"/>
      <c r="B94" s="100"/>
      <c r="C94" s="100"/>
      <c r="D94" s="174" t="s">
        <v>38</v>
      </c>
      <c r="E94" s="171"/>
      <c r="F94" s="171"/>
      <c r="G94" s="13"/>
      <c r="H94" s="170"/>
      <c r="I94" s="170"/>
      <c r="J94" s="170"/>
      <c r="K94" s="106"/>
    </row>
    <row r="95" spans="1:11" ht="15.75" thickBot="1" x14ac:dyDescent="0.3">
      <c r="A95" s="107"/>
      <c r="B95" s="100"/>
      <c r="C95" s="117"/>
      <c r="D95" s="172" t="s">
        <v>85</v>
      </c>
      <c r="E95" s="172"/>
      <c r="F95" s="172"/>
      <c r="G95" s="119"/>
      <c r="H95" s="120"/>
      <c r="I95" s="120"/>
      <c r="J95" s="121"/>
      <c r="K95" s="106"/>
    </row>
    <row r="96" spans="1:11" ht="15.75" thickBot="1" x14ac:dyDescent="0.3">
      <c r="A96" s="1"/>
      <c r="B96" s="7"/>
      <c r="C96" s="17"/>
      <c r="D96" s="17"/>
      <c r="E96" s="17"/>
      <c r="F96" s="17"/>
      <c r="G96" s="17"/>
      <c r="H96" s="17"/>
      <c r="I96" s="17"/>
      <c r="J96" s="17"/>
      <c r="K96" s="8"/>
    </row>
    <row r="97" spans="1:11" x14ac:dyDescent="0.25">
      <c r="A97" s="126"/>
      <c r="B97" s="58"/>
      <c r="C97" s="122"/>
      <c r="D97" s="54" t="s">
        <v>39</v>
      </c>
      <c r="E97" s="123"/>
      <c r="F97" s="123"/>
      <c r="G97" s="54"/>
      <c r="H97" s="54"/>
      <c r="I97" s="54"/>
      <c r="J97" s="124"/>
      <c r="K97" s="125"/>
    </row>
    <row r="98" spans="1:11" x14ac:dyDescent="0.25">
      <c r="A98" s="130"/>
      <c r="B98" s="127"/>
      <c r="C98" s="127"/>
      <c r="D98" s="128"/>
      <c r="E98" s="174"/>
      <c r="F98" s="174"/>
      <c r="G98" s="174"/>
      <c r="H98" s="174"/>
      <c r="I98" s="174"/>
      <c r="J98" s="176" t="s">
        <v>14</v>
      </c>
      <c r="K98" s="129"/>
    </row>
    <row r="99" spans="1:11" x14ac:dyDescent="0.25">
      <c r="A99" s="130"/>
      <c r="B99" s="127"/>
      <c r="C99" s="127"/>
      <c r="D99" s="131" t="s">
        <v>40</v>
      </c>
      <c r="E99" s="132"/>
      <c r="F99" s="132"/>
      <c r="G99" s="132"/>
      <c r="H99" s="132"/>
      <c r="I99" s="133"/>
      <c r="J99" s="290">
        <v>64960.74</v>
      </c>
      <c r="K99" s="129"/>
    </row>
    <row r="100" spans="1:11" x14ac:dyDescent="0.25">
      <c r="A100" s="130"/>
      <c r="B100" s="127"/>
      <c r="C100" s="127"/>
      <c r="D100" s="134" t="s">
        <v>41</v>
      </c>
      <c r="E100" s="132"/>
      <c r="F100" s="132"/>
      <c r="G100" s="132"/>
      <c r="H100" s="132"/>
      <c r="I100" s="132"/>
      <c r="J100" s="111"/>
      <c r="K100" s="129"/>
    </row>
    <row r="101" spans="1:11" x14ac:dyDescent="0.25">
      <c r="A101" s="130"/>
      <c r="B101" s="127"/>
      <c r="C101" s="127"/>
      <c r="D101" s="135" t="s">
        <v>2</v>
      </c>
      <c r="E101" s="132"/>
      <c r="F101" s="132"/>
      <c r="G101" s="132"/>
      <c r="H101" s="132"/>
      <c r="I101" s="132"/>
      <c r="J101" s="340">
        <f>SUM(J99:J100)</f>
        <v>64960.74</v>
      </c>
      <c r="K101" s="129"/>
    </row>
    <row r="102" spans="1:11" ht="15.75" thickBot="1" x14ac:dyDescent="0.3">
      <c r="A102" s="130"/>
      <c r="B102" s="127"/>
      <c r="C102" s="136"/>
      <c r="D102" s="118" t="s">
        <v>81</v>
      </c>
      <c r="E102" s="118"/>
      <c r="F102" s="137"/>
      <c r="G102" s="137"/>
      <c r="H102" s="120"/>
      <c r="I102" s="120"/>
      <c r="J102" s="138"/>
      <c r="K102" s="129"/>
    </row>
    <row r="103" spans="1:11" ht="15.75" thickBot="1" x14ac:dyDescent="0.3">
      <c r="A103" s="6"/>
      <c r="B103" s="56"/>
      <c r="C103" s="57"/>
      <c r="D103" s="57"/>
      <c r="E103" s="57"/>
      <c r="F103" s="57"/>
      <c r="G103" s="57"/>
      <c r="H103" s="57"/>
      <c r="I103" s="57"/>
      <c r="J103" s="57"/>
      <c r="K103" s="55"/>
    </row>
    <row r="104" spans="1:11" x14ac:dyDescent="0.25">
      <c r="A104" s="6"/>
      <c r="B104" s="56"/>
      <c r="C104" s="2"/>
      <c r="D104" s="19" t="s">
        <v>42</v>
      </c>
      <c r="E104" s="4"/>
      <c r="F104" s="4"/>
      <c r="G104" s="4"/>
      <c r="H104" s="466" t="s">
        <v>14</v>
      </c>
      <c r="I104" s="467"/>
      <c r="J104" s="468"/>
      <c r="K104" s="55"/>
    </row>
    <row r="105" spans="1:11" x14ac:dyDescent="0.25">
      <c r="A105" s="6"/>
      <c r="B105" s="56"/>
      <c r="C105" s="56"/>
      <c r="D105" s="139" t="s">
        <v>43</v>
      </c>
      <c r="E105" s="140"/>
      <c r="F105" s="139"/>
      <c r="G105" s="141" t="s">
        <v>44</v>
      </c>
      <c r="H105" s="60" t="s">
        <v>21</v>
      </c>
      <c r="I105" s="60" t="s">
        <v>22</v>
      </c>
      <c r="J105" s="61" t="s">
        <v>23</v>
      </c>
      <c r="K105" s="55"/>
    </row>
    <row r="106" spans="1:11" x14ac:dyDescent="0.25">
      <c r="A106" s="148"/>
      <c r="B106" s="142"/>
      <c r="C106" s="142"/>
      <c r="D106" s="143" t="s">
        <v>45</v>
      </c>
      <c r="E106" s="139"/>
      <c r="F106" s="143"/>
      <c r="G106" s="350"/>
      <c r="H106" s="291"/>
      <c r="I106" s="368"/>
      <c r="J106" s="369"/>
      <c r="K106" s="147"/>
    </row>
    <row r="107" spans="1:11" x14ac:dyDescent="0.25">
      <c r="A107" s="130"/>
      <c r="B107" s="127"/>
      <c r="C107" s="127"/>
      <c r="D107" s="143" t="s">
        <v>46</v>
      </c>
      <c r="E107" s="143"/>
      <c r="F107" s="143"/>
      <c r="G107" s="331">
        <v>7</v>
      </c>
      <c r="H107" s="289">
        <v>2100397.2599999998</v>
      </c>
      <c r="I107" s="293"/>
      <c r="J107" s="370"/>
      <c r="K107" s="129"/>
    </row>
    <row r="108" spans="1:11" x14ac:dyDescent="0.25">
      <c r="A108" s="130"/>
      <c r="B108" s="127"/>
      <c r="C108" s="127"/>
      <c r="D108" s="143" t="s">
        <v>47</v>
      </c>
      <c r="E108" s="143"/>
      <c r="F108" s="143"/>
      <c r="G108" s="331"/>
      <c r="H108" s="289"/>
      <c r="I108" s="289"/>
      <c r="J108" s="290"/>
      <c r="K108" s="129"/>
    </row>
    <row r="109" spans="1:11" x14ac:dyDescent="0.25">
      <c r="A109" s="130"/>
      <c r="B109" s="127"/>
      <c r="C109" s="127"/>
      <c r="D109" s="143" t="s">
        <v>48</v>
      </c>
      <c r="E109" s="143"/>
      <c r="F109" s="143"/>
      <c r="G109" s="331"/>
      <c r="H109" s="289"/>
      <c r="I109" s="289"/>
      <c r="J109" s="290"/>
      <c r="K109" s="129"/>
    </row>
    <row r="110" spans="1:11" x14ac:dyDescent="0.25">
      <c r="A110" s="130"/>
      <c r="B110" s="127"/>
      <c r="C110" s="127"/>
      <c r="D110" s="152" t="s">
        <v>49</v>
      </c>
      <c r="E110" s="143"/>
      <c r="F110" s="143"/>
      <c r="G110" s="332"/>
      <c r="H110" s="289">
        <v>64960.74</v>
      </c>
      <c r="I110" s="293"/>
      <c r="J110" s="370"/>
      <c r="K110" s="129"/>
    </row>
    <row r="111" spans="1:11" x14ac:dyDescent="0.25">
      <c r="A111" s="130"/>
      <c r="B111" s="127"/>
      <c r="C111" s="127"/>
      <c r="D111" s="152" t="s">
        <v>50</v>
      </c>
      <c r="E111" s="143"/>
      <c r="F111" s="143"/>
      <c r="G111" s="332"/>
      <c r="H111" s="293"/>
      <c r="I111" s="289"/>
      <c r="J111" s="290"/>
      <c r="K111" s="129"/>
    </row>
    <row r="112" spans="1:11" x14ac:dyDescent="0.25">
      <c r="A112" s="130"/>
      <c r="B112" s="127"/>
      <c r="C112" s="127"/>
      <c r="D112" s="152" t="s">
        <v>51</v>
      </c>
      <c r="E112" s="143"/>
      <c r="F112" s="143"/>
      <c r="G112" s="331"/>
      <c r="H112" s="293"/>
      <c r="I112" s="293"/>
      <c r="J112" s="290"/>
      <c r="K112" s="129"/>
    </row>
    <row r="113" spans="1:11" x14ac:dyDescent="0.25">
      <c r="A113" s="130"/>
      <c r="B113" s="127"/>
      <c r="C113" s="127"/>
      <c r="D113" s="153" t="s">
        <v>52</v>
      </c>
      <c r="E113" s="143"/>
      <c r="F113" s="153"/>
      <c r="G113" s="331">
        <f>G112+G109+G108+G107+G106</f>
        <v>7</v>
      </c>
      <c r="H113" s="289">
        <f>SUM(H106:H110)</f>
        <v>2165358</v>
      </c>
      <c r="I113" s="289">
        <f>I108+I109+I111</f>
        <v>0</v>
      </c>
      <c r="J113" s="290">
        <f>J108+J109+J111+J112</f>
        <v>0</v>
      </c>
      <c r="K113" s="129"/>
    </row>
    <row r="114" spans="1:11" ht="16.5" thickBot="1" x14ac:dyDescent="0.3">
      <c r="A114" s="130"/>
      <c r="B114" s="127"/>
      <c r="C114" s="136"/>
      <c r="D114" s="154" t="s">
        <v>53</v>
      </c>
      <c r="E114" s="155"/>
      <c r="F114" s="154"/>
      <c r="G114" s="413">
        <f>SUM(G113)</f>
        <v>7</v>
      </c>
      <c r="H114" s="469">
        <f>H107+H110</f>
        <v>2165358</v>
      </c>
      <c r="I114" s="470"/>
      <c r="J114" s="471"/>
      <c r="K114" s="129"/>
    </row>
    <row r="115" spans="1:11" ht="15.75" thickBot="1" x14ac:dyDescent="0.3">
      <c r="A115" s="1"/>
      <c r="B115" s="37"/>
      <c r="C115" s="38"/>
      <c r="D115" s="38"/>
      <c r="E115" s="38"/>
      <c r="F115" s="38"/>
      <c r="G115" s="38"/>
      <c r="H115" s="391"/>
      <c r="I115" s="391"/>
      <c r="J115" s="391"/>
      <c r="K115" s="39"/>
    </row>
  </sheetData>
  <mergeCells count="47">
    <mergeCell ref="E48:F48"/>
    <mergeCell ref="I48:J48"/>
    <mergeCell ref="E42:F42"/>
    <mergeCell ref="I42:J42"/>
    <mergeCell ref="E43:F43"/>
    <mergeCell ref="I43:J43"/>
    <mergeCell ref="E44:F44"/>
    <mergeCell ref="I44:J44"/>
    <mergeCell ref="I45:J45"/>
    <mergeCell ref="E46:F46"/>
    <mergeCell ref="I46:J46"/>
    <mergeCell ref="E47:F47"/>
    <mergeCell ref="I47:J47"/>
    <mergeCell ref="E45:F45"/>
    <mergeCell ref="H114:J114"/>
    <mergeCell ref="D67:J67"/>
    <mergeCell ref="D73:E73"/>
    <mergeCell ref="F73:F74"/>
    <mergeCell ref="G73:G74"/>
    <mergeCell ref="H73:J73"/>
    <mergeCell ref="D78:I78"/>
    <mergeCell ref="D61:E61"/>
    <mergeCell ref="F61:F62"/>
    <mergeCell ref="G61:G62"/>
    <mergeCell ref="H61:J61"/>
    <mergeCell ref="H104:J104"/>
    <mergeCell ref="H40:H41"/>
    <mergeCell ref="I40:J41"/>
    <mergeCell ref="E41:F41"/>
    <mergeCell ref="D40:F40"/>
    <mergeCell ref="G40:G41"/>
    <mergeCell ref="E49:F49"/>
    <mergeCell ref="I49:J49"/>
    <mergeCell ref="E50:F50"/>
    <mergeCell ref="I50:J50"/>
    <mergeCell ref="C3:J5"/>
    <mergeCell ref="D15:E15"/>
    <mergeCell ref="F15:F16"/>
    <mergeCell ref="G15:G16"/>
    <mergeCell ref="H15:H16"/>
    <mergeCell ref="I15:I16"/>
    <mergeCell ref="J15:J16"/>
    <mergeCell ref="G7:I7"/>
    <mergeCell ref="H8:I8"/>
    <mergeCell ref="H9:I9"/>
    <mergeCell ref="H10:I10"/>
    <mergeCell ref="H11:I11"/>
  </mergeCells>
  <pageMargins left="0.31496062992125984" right="0.31496062992125984" top="0.74803149606299213" bottom="0.74803149606299213" header="0.31496062992125984" footer="0.31496062992125984"/>
  <pageSetup paperSize="9" scale="5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127"/>
  <sheetViews>
    <sheetView topLeftCell="A19" workbookViewId="0">
      <selection activeCell="D17" sqref="D17:D26"/>
    </sheetView>
  </sheetViews>
  <sheetFormatPr defaultRowHeight="15" x14ac:dyDescent="0.25"/>
  <cols>
    <col min="1" max="1" width="4.28515625" customWidth="1"/>
    <col min="2" max="2" width="4.5703125" customWidth="1"/>
    <col min="3" max="3" width="6.140625" customWidth="1"/>
    <col min="4" max="4" width="26.28515625" customWidth="1"/>
    <col min="5" max="5" width="25.28515625" customWidth="1"/>
    <col min="6" max="6" width="25.42578125" customWidth="1"/>
    <col min="7" max="7" width="25.7109375" customWidth="1"/>
    <col min="8" max="9" width="20.5703125" customWidth="1"/>
    <col min="10" max="10" width="23.28515625" customWidth="1"/>
    <col min="11" max="11" width="3.7109375" customWidth="1"/>
  </cols>
  <sheetData>
    <row r="1" spans="1:11" ht="15.75" thickBot="1" x14ac:dyDescent="0.3">
      <c r="A1" s="1"/>
      <c r="B1" s="1"/>
      <c r="C1" s="1"/>
      <c r="D1" s="1"/>
      <c r="E1" s="1"/>
      <c r="F1" s="1"/>
      <c r="G1" s="1"/>
      <c r="H1" s="1"/>
      <c r="I1" s="1"/>
      <c r="J1" s="1"/>
      <c r="K1" s="1"/>
    </row>
    <row r="2" spans="1:11" ht="15.75" x14ac:dyDescent="0.25">
      <c r="A2" s="6"/>
      <c r="B2" s="2"/>
      <c r="C2" s="3" t="s">
        <v>3</v>
      </c>
      <c r="D2" s="4"/>
      <c r="E2" s="4"/>
      <c r="F2" s="4"/>
      <c r="G2" s="4"/>
      <c r="H2" s="4"/>
      <c r="I2" s="4"/>
      <c r="J2" s="4"/>
      <c r="K2" s="5"/>
    </row>
    <row r="3" spans="1:11" x14ac:dyDescent="0.25">
      <c r="A3" s="1"/>
      <c r="B3" s="7"/>
      <c r="C3" s="438" t="s">
        <v>86</v>
      </c>
      <c r="D3" s="438"/>
      <c r="E3" s="438"/>
      <c r="F3" s="438"/>
      <c r="G3" s="438"/>
      <c r="H3" s="438"/>
      <c r="I3" s="438"/>
      <c r="J3" s="438"/>
      <c r="K3" s="8"/>
    </row>
    <row r="4" spans="1:11" x14ac:dyDescent="0.25">
      <c r="A4" s="1"/>
      <c r="B4" s="7"/>
      <c r="C4" s="438"/>
      <c r="D4" s="438"/>
      <c r="E4" s="438"/>
      <c r="F4" s="438"/>
      <c r="G4" s="438"/>
      <c r="H4" s="438"/>
      <c r="I4" s="438"/>
      <c r="J4" s="438"/>
      <c r="K4" s="8"/>
    </row>
    <row r="5" spans="1:11" x14ac:dyDescent="0.25">
      <c r="A5" s="1"/>
      <c r="B5" s="7"/>
      <c r="C5" s="438"/>
      <c r="D5" s="438"/>
      <c r="E5" s="438"/>
      <c r="F5" s="438"/>
      <c r="G5" s="438"/>
      <c r="H5" s="438"/>
      <c r="I5" s="438"/>
      <c r="J5" s="438"/>
      <c r="K5" s="8"/>
    </row>
    <row r="6" spans="1:11" x14ac:dyDescent="0.25">
      <c r="A6" s="1"/>
      <c r="B6" s="7"/>
      <c r="C6" s="178"/>
      <c r="D6" s="178"/>
      <c r="E6" s="178"/>
      <c r="F6" s="178"/>
      <c r="G6" s="178"/>
      <c r="H6" s="178"/>
      <c r="I6" s="178"/>
      <c r="J6" s="178"/>
      <c r="K6" s="8"/>
    </row>
    <row r="7" spans="1:11" x14ac:dyDescent="0.25">
      <c r="A7" s="11"/>
      <c r="B7" s="9"/>
      <c r="C7" s="10" t="s">
        <v>0</v>
      </c>
      <c r="D7" s="11"/>
      <c r="E7" s="12" t="s">
        <v>91</v>
      </c>
      <c r="F7" s="10"/>
      <c r="G7" s="448" t="s">
        <v>4</v>
      </c>
      <c r="H7" s="448"/>
      <c r="I7" s="448"/>
      <c r="J7" s="13"/>
      <c r="K7" s="14"/>
    </row>
    <row r="8" spans="1:11" x14ac:dyDescent="0.25">
      <c r="A8" s="11"/>
      <c r="B8" s="9"/>
      <c r="C8" s="10" t="s">
        <v>1</v>
      </c>
      <c r="D8" s="11"/>
      <c r="E8" s="15" t="s">
        <v>94</v>
      </c>
      <c r="F8" s="10"/>
      <c r="G8" s="144" t="s">
        <v>5</v>
      </c>
      <c r="H8" s="486" t="s">
        <v>430</v>
      </c>
      <c r="I8" s="487"/>
      <c r="J8" s="10"/>
      <c r="K8" s="14"/>
    </row>
    <row r="9" spans="1:11" x14ac:dyDescent="0.25">
      <c r="A9" s="11"/>
      <c r="B9" s="9"/>
      <c r="C9" s="10" t="s">
        <v>83</v>
      </c>
      <c r="D9" s="10"/>
      <c r="E9" s="288">
        <v>3546743</v>
      </c>
      <c r="F9" s="10" t="s">
        <v>6</v>
      </c>
      <c r="G9" s="144" t="s">
        <v>7</v>
      </c>
      <c r="H9" s="486" t="s">
        <v>213</v>
      </c>
      <c r="I9" s="487"/>
      <c r="J9" s="10"/>
      <c r="K9" s="14"/>
    </row>
    <row r="10" spans="1:11" x14ac:dyDescent="0.25">
      <c r="A10" s="11"/>
      <c r="B10" s="9"/>
      <c r="C10" s="10"/>
      <c r="D10" s="10"/>
      <c r="E10" s="10"/>
      <c r="F10" s="10"/>
      <c r="G10" s="144" t="s">
        <v>8</v>
      </c>
      <c r="H10" s="486">
        <v>1627</v>
      </c>
      <c r="I10" s="487"/>
      <c r="J10" s="10"/>
      <c r="K10" s="14"/>
    </row>
    <row r="11" spans="1:11" x14ac:dyDescent="0.25">
      <c r="A11" s="11"/>
      <c r="B11" s="9"/>
      <c r="C11" s="10"/>
      <c r="D11" s="10"/>
      <c r="E11" s="10"/>
      <c r="F11" s="10"/>
      <c r="G11" s="144" t="s">
        <v>9</v>
      </c>
      <c r="H11" s="486">
        <v>5890031699</v>
      </c>
      <c r="I11" s="487"/>
      <c r="J11" s="10"/>
      <c r="K11" s="14"/>
    </row>
    <row r="12" spans="1:11" ht="15.75" thickBot="1" x14ac:dyDescent="0.3">
      <c r="A12" s="1"/>
      <c r="B12" s="7"/>
      <c r="C12" s="17"/>
      <c r="D12" s="17"/>
      <c r="E12" s="17"/>
      <c r="F12" s="17"/>
      <c r="G12" s="17"/>
      <c r="H12" s="17"/>
      <c r="I12" s="17"/>
      <c r="J12" s="17"/>
      <c r="K12" s="8"/>
    </row>
    <row r="13" spans="1:11" x14ac:dyDescent="0.25">
      <c r="A13" s="17"/>
      <c r="B13" s="7"/>
      <c r="C13" s="18"/>
      <c r="D13" s="19" t="s">
        <v>10</v>
      </c>
      <c r="E13" s="20"/>
      <c r="F13" s="20"/>
      <c r="G13" s="20"/>
      <c r="H13" s="20"/>
      <c r="I13" s="20"/>
      <c r="J13" s="21"/>
      <c r="K13" s="8"/>
    </row>
    <row r="14" spans="1:11" ht="15.75" thickBot="1" x14ac:dyDescent="0.3">
      <c r="A14" s="1"/>
      <c r="B14" s="7"/>
      <c r="C14" s="7"/>
      <c r="D14" s="10"/>
      <c r="E14" s="17"/>
      <c r="F14" s="17"/>
      <c r="G14" s="17"/>
      <c r="H14" s="17"/>
      <c r="I14" s="17"/>
      <c r="J14" s="8"/>
      <c r="K14" s="8"/>
    </row>
    <row r="15" spans="1:11" x14ac:dyDescent="0.25">
      <c r="A15" s="1"/>
      <c r="B15" s="7"/>
      <c r="C15" s="7"/>
      <c r="D15" s="439" t="s">
        <v>11</v>
      </c>
      <c r="E15" s="440"/>
      <c r="F15" s="441" t="s">
        <v>56</v>
      </c>
      <c r="G15" s="441" t="s">
        <v>54</v>
      </c>
      <c r="H15" s="443" t="s">
        <v>55</v>
      </c>
      <c r="I15" s="443" t="s">
        <v>57</v>
      </c>
      <c r="J15" s="445" t="s">
        <v>14</v>
      </c>
      <c r="K15" s="8"/>
    </row>
    <row r="16" spans="1:11" ht="38.25" x14ac:dyDescent="0.25">
      <c r="A16" s="1"/>
      <c r="B16" s="7"/>
      <c r="C16" s="7"/>
      <c r="D16" s="161" t="s">
        <v>59</v>
      </c>
      <c r="E16" s="159" t="s">
        <v>60</v>
      </c>
      <c r="F16" s="442"/>
      <c r="G16" s="442"/>
      <c r="H16" s="444"/>
      <c r="I16" s="444"/>
      <c r="J16" s="446"/>
      <c r="K16" s="8"/>
    </row>
    <row r="17" spans="1:11" x14ac:dyDescent="0.25">
      <c r="A17" s="1"/>
      <c r="B17" s="7"/>
      <c r="C17" s="7"/>
      <c r="D17" s="26" t="s">
        <v>279</v>
      </c>
      <c r="E17" s="27" t="s">
        <v>242</v>
      </c>
      <c r="F17" s="313">
        <v>130</v>
      </c>
      <c r="G17" s="27" t="s">
        <v>289</v>
      </c>
      <c r="H17" s="28" t="s">
        <v>216</v>
      </c>
      <c r="I17" s="28" t="s">
        <v>245</v>
      </c>
      <c r="J17" s="302">
        <v>400000</v>
      </c>
      <c r="K17" s="8"/>
    </row>
    <row r="18" spans="1:11" x14ac:dyDescent="0.25">
      <c r="A18" s="1"/>
      <c r="B18" s="7"/>
      <c r="C18" s="7"/>
      <c r="D18" s="26" t="s">
        <v>281</v>
      </c>
      <c r="E18" s="27" t="s">
        <v>242</v>
      </c>
      <c r="F18" s="313">
        <v>697</v>
      </c>
      <c r="G18" s="27" t="s">
        <v>289</v>
      </c>
      <c r="H18" s="25" t="s">
        <v>216</v>
      </c>
      <c r="I18" s="28" t="s">
        <v>245</v>
      </c>
      <c r="J18" s="302">
        <v>400000</v>
      </c>
      <c r="K18" s="8"/>
    </row>
    <row r="19" spans="1:11" x14ac:dyDescent="0.25">
      <c r="A19" s="1"/>
      <c r="B19" s="7"/>
      <c r="C19" s="7"/>
      <c r="D19" s="26" t="s">
        <v>282</v>
      </c>
      <c r="E19" s="27" t="s">
        <v>242</v>
      </c>
      <c r="F19" s="313">
        <v>522</v>
      </c>
      <c r="G19" s="27" t="s">
        <v>290</v>
      </c>
      <c r="H19" s="28" t="s">
        <v>216</v>
      </c>
      <c r="I19" s="28" t="s">
        <v>245</v>
      </c>
      <c r="J19" s="302">
        <v>360000</v>
      </c>
      <c r="K19" s="8"/>
    </row>
    <row r="20" spans="1:11" x14ac:dyDescent="0.25">
      <c r="A20" s="1"/>
      <c r="B20" s="7"/>
      <c r="C20" s="7"/>
      <c r="D20" s="23" t="s">
        <v>292</v>
      </c>
      <c r="E20" s="27" t="s">
        <v>242</v>
      </c>
      <c r="F20" s="312">
        <v>425</v>
      </c>
      <c r="G20" s="27" t="s">
        <v>290</v>
      </c>
      <c r="H20" s="25" t="s">
        <v>216</v>
      </c>
      <c r="I20" s="28" t="s">
        <v>245</v>
      </c>
      <c r="J20" s="311">
        <v>360000</v>
      </c>
      <c r="K20" s="8"/>
    </row>
    <row r="21" spans="1:11" x14ac:dyDescent="0.25">
      <c r="A21" s="1"/>
      <c r="B21" s="7"/>
      <c r="C21" s="7"/>
      <c r="D21" s="26" t="s">
        <v>283</v>
      </c>
      <c r="E21" s="27" t="s">
        <v>242</v>
      </c>
      <c r="F21" s="313">
        <v>130</v>
      </c>
      <c r="G21" s="27" t="s">
        <v>291</v>
      </c>
      <c r="H21" s="28" t="s">
        <v>216</v>
      </c>
      <c r="I21" s="28" t="s">
        <v>245</v>
      </c>
      <c r="J21" s="302">
        <v>320000</v>
      </c>
      <c r="K21" s="8"/>
    </row>
    <row r="22" spans="1:11" x14ac:dyDescent="0.25">
      <c r="A22" s="1"/>
      <c r="B22" s="7"/>
      <c r="C22" s="7"/>
      <c r="D22" s="24" t="s">
        <v>284</v>
      </c>
      <c r="E22" s="27" t="s">
        <v>242</v>
      </c>
      <c r="F22" s="312">
        <v>138</v>
      </c>
      <c r="G22" s="27" t="s">
        <v>291</v>
      </c>
      <c r="H22" s="25" t="s">
        <v>216</v>
      </c>
      <c r="I22" s="28" t="s">
        <v>245</v>
      </c>
      <c r="J22" s="311">
        <v>320000</v>
      </c>
      <c r="K22" s="8"/>
    </row>
    <row r="23" spans="1:11" x14ac:dyDescent="0.25">
      <c r="A23" s="1"/>
      <c r="B23" s="7"/>
      <c r="C23" s="7"/>
      <c r="D23" s="26" t="s">
        <v>285</v>
      </c>
      <c r="E23" s="27" t="s">
        <v>242</v>
      </c>
      <c r="F23" s="313">
        <v>54</v>
      </c>
      <c r="G23" s="27" t="s">
        <v>291</v>
      </c>
      <c r="H23" s="25" t="s">
        <v>216</v>
      </c>
      <c r="I23" s="28" t="s">
        <v>245</v>
      </c>
      <c r="J23" s="302">
        <v>320000</v>
      </c>
      <c r="K23" s="8"/>
    </row>
    <row r="24" spans="1:11" x14ac:dyDescent="0.25">
      <c r="A24" s="1"/>
      <c r="B24" s="7"/>
      <c r="C24" s="7"/>
      <c r="D24" s="26" t="s">
        <v>286</v>
      </c>
      <c r="E24" s="27" t="s">
        <v>242</v>
      </c>
      <c r="F24" s="313">
        <v>257</v>
      </c>
      <c r="G24" s="27" t="s">
        <v>291</v>
      </c>
      <c r="H24" s="25" t="s">
        <v>216</v>
      </c>
      <c r="I24" s="28" t="s">
        <v>245</v>
      </c>
      <c r="J24" s="311">
        <v>320000</v>
      </c>
      <c r="K24" s="8"/>
    </row>
    <row r="25" spans="1:11" x14ac:dyDescent="0.25">
      <c r="A25" s="1"/>
      <c r="B25" s="7"/>
      <c r="C25" s="7"/>
      <c r="D25" s="26" t="s">
        <v>287</v>
      </c>
      <c r="E25" s="27" t="s">
        <v>242</v>
      </c>
      <c r="F25" s="313">
        <v>184</v>
      </c>
      <c r="G25" s="27" t="s">
        <v>291</v>
      </c>
      <c r="H25" s="28" t="s">
        <v>216</v>
      </c>
      <c r="I25" s="28" t="s">
        <v>245</v>
      </c>
      <c r="J25" s="302">
        <v>320200</v>
      </c>
      <c r="K25" s="8"/>
    </row>
    <row r="26" spans="1:11" x14ac:dyDescent="0.25">
      <c r="A26" s="1"/>
      <c r="B26" s="7"/>
      <c r="C26" s="7"/>
      <c r="D26" s="26" t="s">
        <v>288</v>
      </c>
      <c r="E26" s="27" t="s">
        <v>242</v>
      </c>
      <c r="F26" s="313">
        <v>259</v>
      </c>
      <c r="G26" s="27" t="s">
        <v>291</v>
      </c>
      <c r="H26" s="25" t="s">
        <v>216</v>
      </c>
      <c r="I26" s="28" t="s">
        <v>245</v>
      </c>
      <c r="J26" s="311">
        <v>320140.71000000002</v>
      </c>
      <c r="K26" s="8"/>
    </row>
    <row r="27" spans="1:11" x14ac:dyDescent="0.25">
      <c r="A27" s="1"/>
      <c r="B27" s="7"/>
      <c r="C27" s="7"/>
      <c r="D27" s="26"/>
      <c r="E27" s="27"/>
      <c r="F27" s="313"/>
      <c r="G27" s="27"/>
      <c r="H27" s="28"/>
      <c r="I27" s="28"/>
      <c r="J27" s="181"/>
      <c r="K27" s="8"/>
    </row>
    <row r="28" spans="1:11" x14ac:dyDescent="0.25">
      <c r="A28" s="1"/>
      <c r="B28" s="7"/>
      <c r="C28" s="7"/>
      <c r="D28" s="26"/>
      <c r="E28" s="27"/>
      <c r="F28" s="341">
        <f>SUM(F17:F27)</f>
        <v>2796</v>
      </c>
      <c r="G28" s="27"/>
      <c r="H28" s="338" t="s">
        <v>2</v>
      </c>
      <c r="I28" s="338"/>
      <c r="J28" s="339">
        <f>SUM(J17:J27)</f>
        <v>3440340.71</v>
      </c>
      <c r="K28" s="8"/>
    </row>
    <row r="29" spans="1:11" ht="15.75" thickBot="1" x14ac:dyDescent="0.3">
      <c r="A29" s="1"/>
      <c r="B29" s="7"/>
      <c r="C29" s="7"/>
      <c r="D29" s="31"/>
      <c r="E29" s="32"/>
      <c r="F29" s="32"/>
      <c r="G29" s="32"/>
      <c r="H29" s="33"/>
      <c r="I29" s="33"/>
      <c r="J29" s="158"/>
      <c r="K29" s="8"/>
    </row>
    <row r="30" spans="1:11" x14ac:dyDescent="0.25">
      <c r="A30" s="1"/>
      <c r="B30" s="7"/>
      <c r="C30" s="7"/>
      <c r="D30" s="1" t="s">
        <v>58</v>
      </c>
      <c r="E30" s="17"/>
      <c r="F30" s="17"/>
      <c r="G30" s="17"/>
      <c r="H30" s="17"/>
      <c r="I30" s="17"/>
      <c r="J30" s="8"/>
      <c r="K30" s="8"/>
    </row>
    <row r="31" spans="1:11" x14ac:dyDescent="0.25">
      <c r="A31" s="1"/>
      <c r="B31" s="7"/>
      <c r="C31" s="7"/>
      <c r="D31" s="1" t="s">
        <v>90</v>
      </c>
      <c r="E31" s="34"/>
      <c r="F31" s="34"/>
      <c r="G31" s="34"/>
      <c r="H31" s="34"/>
      <c r="I31" s="34"/>
      <c r="J31" s="35"/>
      <c r="K31" s="8"/>
    </row>
    <row r="32" spans="1:11" x14ac:dyDescent="0.25">
      <c r="A32" s="1"/>
      <c r="B32" s="7"/>
      <c r="C32" s="7"/>
      <c r="D32" s="160" t="s">
        <v>61</v>
      </c>
      <c r="E32" s="34"/>
      <c r="F32" s="34"/>
      <c r="G32" s="34"/>
      <c r="H32" s="34"/>
      <c r="I32" s="34"/>
      <c r="J32" s="35"/>
      <c r="K32" s="8"/>
    </row>
    <row r="33" spans="1:11" x14ac:dyDescent="0.25">
      <c r="A33" s="1"/>
      <c r="B33" s="7"/>
      <c r="C33" s="7"/>
      <c r="D33" s="17" t="s">
        <v>62</v>
      </c>
      <c r="E33" s="34"/>
      <c r="F33" s="34"/>
      <c r="G33" s="34"/>
      <c r="H33" s="34"/>
      <c r="I33" s="34"/>
      <c r="J33" s="35"/>
      <c r="K33" s="8"/>
    </row>
    <row r="34" spans="1:11" x14ac:dyDescent="0.25">
      <c r="A34" s="1"/>
      <c r="B34" s="7"/>
      <c r="C34" s="7"/>
      <c r="D34" s="36" t="s">
        <v>87</v>
      </c>
      <c r="E34" s="34"/>
      <c r="F34" s="34"/>
      <c r="G34" s="34"/>
      <c r="H34" s="34"/>
      <c r="I34" s="34"/>
      <c r="J34" s="35"/>
      <c r="K34" s="8"/>
    </row>
    <row r="35" spans="1:11" x14ac:dyDescent="0.25">
      <c r="A35" s="1"/>
      <c r="B35" s="7"/>
      <c r="C35" s="7"/>
      <c r="D35" s="36" t="s">
        <v>80</v>
      </c>
      <c r="E35" s="34"/>
      <c r="F35" s="34"/>
      <c r="G35" s="34"/>
      <c r="H35" s="34"/>
      <c r="I35" s="34"/>
      <c r="J35" s="35"/>
      <c r="K35" s="8"/>
    </row>
    <row r="36" spans="1:11" x14ac:dyDescent="0.25">
      <c r="A36" s="1"/>
      <c r="B36" s="7"/>
      <c r="C36" s="7"/>
      <c r="D36" s="169"/>
      <c r="E36" s="34"/>
      <c r="F36" s="34"/>
      <c r="G36" s="34"/>
      <c r="H36" s="34"/>
      <c r="I36" s="34"/>
      <c r="J36" s="35"/>
      <c r="K36" s="8"/>
    </row>
    <row r="37" spans="1:11" x14ac:dyDescent="0.25">
      <c r="A37" s="1"/>
      <c r="B37" s="7"/>
      <c r="C37" s="7"/>
      <c r="D37" s="17" t="s">
        <v>89</v>
      </c>
      <c r="E37" s="34"/>
      <c r="F37" s="34"/>
      <c r="G37" s="34"/>
      <c r="H37" s="34"/>
      <c r="I37" s="34"/>
      <c r="J37" s="35"/>
      <c r="K37" s="8"/>
    </row>
    <row r="38" spans="1:11" x14ac:dyDescent="0.25">
      <c r="A38" s="1"/>
      <c r="B38" s="7"/>
      <c r="C38" s="7"/>
      <c r="D38" s="17" t="s">
        <v>63</v>
      </c>
      <c r="E38" s="34"/>
      <c r="F38" s="34"/>
      <c r="G38" s="34"/>
      <c r="H38" s="34"/>
      <c r="I38" s="34"/>
      <c r="J38" s="35"/>
      <c r="K38" s="8"/>
    </row>
    <row r="39" spans="1:11" x14ac:dyDescent="0.25">
      <c r="A39" s="1"/>
      <c r="B39" s="7"/>
      <c r="C39" s="7"/>
      <c r="D39" s="17" t="s">
        <v>79</v>
      </c>
      <c r="E39" s="34"/>
      <c r="F39" s="34"/>
      <c r="G39" s="34"/>
      <c r="H39" s="34"/>
      <c r="I39" s="34"/>
      <c r="J39" s="35"/>
      <c r="K39" s="8"/>
    </row>
    <row r="40" spans="1:11" x14ac:dyDescent="0.25">
      <c r="A40" s="1"/>
      <c r="B40" s="7"/>
      <c r="C40" s="7"/>
      <c r="D40" s="17" t="s">
        <v>64</v>
      </c>
      <c r="E40" s="34"/>
      <c r="F40" s="34"/>
      <c r="G40" s="34"/>
      <c r="H40" s="34"/>
      <c r="I40" s="34"/>
      <c r="J40" s="35"/>
      <c r="K40" s="8"/>
    </row>
    <row r="41" spans="1:11" x14ac:dyDescent="0.25">
      <c r="A41" s="1"/>
      <c r="B41" s="7"/>
      <c r="C41" s="7"/>
      <c r="D41" s="17" t="s">
        <v>65</v>
      </c>
      <c r="E41" s="34"/>
      <c r="F41" s="34"/>
      <c r="G41" s="34"/>
      <c r="H41" s="34"/>
      <c r="I41" s="34"/>
      <c r="J41" s="35"/>
      <c r="K41" s="8"/>
    </row>
    <row r="42" spans="1:11" x14ac:dyDescent="0.25">
      <c r="A42" s="1"/>
      <c r="B42" s="7"/>
      <c r="C42" s="7"/>
      <c r="D42" s="17" t="s">
        <v>66</v>
      </c>
      <c r="E42" s="34"/>
      <c r="F42" s="34"/>
      <c r="G42" s="34"/>
      <c r="H42" s="34"/>
      <c r="I42" s="34"/>
      <c r="J42" s="35"/>
      <c r="K42" s="8"/>
    </row>
    <row r="43" spans="1:11" x14ac:dyDescent="0.25">
      <c r="A43" s="1"/>
      <c r="B43" s="7"/>
      <c r="C43" s="7"/>
      <c r="D43" s="17" t="s">
        <v>67</v>
      </c>
      <c r="E43" s="34"/>
      <c r="F43" s="34"/>
      <c r="G43" s="34"/>
      <c r="H43" s="34"/>
      <c r="I43" s="34"/>
      <c r="J43" s="35"/>
      <c r="K43" s="8"/>
    </row>
    <row r="44" spans="1:11" x14ac:dyDescent="0.25">
      <c r="A44" s="1"/>
      <c r="B44" s="7"/>
      <c r="C44" s="7"/>
      <c r="D44" s="17" t="s">
        <v>68</v>
      </c>
      <c r="E44" s="34"/>
      <c r="F44" s="34"/>
      <c r="G44" s="34"/>
      <c r="H44" s="34"/>
      <c r="I44" s="34"/>
      <c r="J44" s="35"/>
      <c r="K44" s="8"/>
    </row>
    <row r="45" spans="1:11" ht="15.75" thickBot="1" x14ac:dyDescent="0.3">
      <c r="A45" s="1"/>
      <c r="B45" s="7"/>
      <c r="C45" s="37"/>
      <c r="D45" s="38"/>
      <c r="E45" s="38"/>
      <c r="F45" s="38"/>
      <c r="G45" s="38"/>
      <c r="H45" s="38"/>
      <c r="I45" s="38"/>
      <c r="J45" s="39"/>
      <c r="K45" s="8"/>
    </row>
    <row r="46" spans="1:11" x14ac:dyDescent="0.25">
      <c r="A46" s="1"/>
      <c r="B46" s="7"/>
      <c r="C46" s="17"/>
      <c r="D46" s="17"/>
      <c r="E46" s="17"/>
      <c r="F46" s="17"/>
      <c r="G46" s="17"/>
      <c r="H46" s="17"/>
      <c r="I46" s="17"/>
      <c r="J46" s="17"/>
      <c r="K46" s="8"/>
    </row>
    <row r="47" spans="1:11" ht="15.75" thickBot="1" x14ac:dyDescent="0.3">
      <c r="A47" s="1"/>
      <c r="B47" s="7"/>
      <c r="C47" s="17"/>
      <c r="D47" s="17"/>
      <c r="E47" s="17"/>
      <c r="F47" s="17"/>
      <c r="G47" s="17"/>
      <c r="H47" s="17"/>
      <c r="I47" s="17"/>
      <c r="J47" s="17"/>
      <c r="K47" s="8"/>
    </row>
    <row r="48" spans="1:11" x14ac:dyDescent="0.25">
      <c r="A48" s="1"/>
      <c r="B48" s="7"/>
      <c r="C48" s="18"/>
      <c r="D48" s="19" t="s">
        <v>18</v>
      </c>
      <c r="E48" s="20"/>
      <c r="F48" s="20"/>
      <c r="G48" s="20"/>
      <c r="H48" s="20"/>
      <c r="I48" s="20"/>
      <c r="J48" s="21"/>
      <c r="K48" s="8"/>
    </row>
    <row r="49" spans="1:11" ht="15.75" thickBot="1" x14ac:dyDescent="0.3">
      <c r="A49" s="1"/>
      <c r="B49" s="7"/>
      <c r="C49" s="7"/>
      <c r="D49" s="10"/>
      <c r="E49" s="17"/>
      <c r="F49" s="17"/>
      <c r="G49" s="17"/>
      <c r="H49" s="17"/>
      <c r="I49" s="17"/>
      <c r="J49" s="8"/>
      <c r="K49" s="8"/>
    </row>
    <row r="50" spans="1:11" x14ac:dyDescent="0.25">
      <c r="A50" s="1"/>
      <c r="B50" s="7"/>
      <c r="C50" s="7"/>
      <c r="D50" s="460" t="s">
        <v>11</v>
      </c>
      <c r="E50" s="461"/>
      <c r="F50" s="462"/>
      <c r="G50" s="449" t="s">
        <v>12</v>
      </c>
      <c r="H50" s="449" t="s">
        <v>13</v>
      </c>
      <c r="I50" s="451" t="s">
        <v>14</v>
      </c>
      <c r="J50" s="452"/>
      <c r="K50" s="8"/>
    </row>
    <row r="51" spans="1:11" x14ac:dyDescent="0.25">
      <c r="A51" s="1"/>
      <c r="B51" s="7"/>
      <c r="C51" s="7"/>
      <c r="D51" s="22" t="s">
        <v>15</v>
      </c>
      <c r="E51" s="455" t="s">
        <v>16</v>
      </c>
      <c r="F51" s="456"/>
      <c r="G51" s="450"/>
      <c r="H51" s="450"/>
      <c r="I51" s="453"/>
      <c r="J51" s="454"/>
      <c r="K51" s="8"/>
    </row>
    <row r="52" spans="1:11" x14ac:dyDescent="0.25">
      <c r="A52" s="1"/>
      <c r="B52" s="7"/>
      <c r="C52" s="7"/>
      <c r="D52" s="23"/>
      <c r="E52" s="476"/>
      <c r="F52" s="477"/>
      <c r="G52" s="40"/>
      <c r="H52" s="41"/>
      <c r="I52" s="491"/>
      <c r="J52" s="492"/>
      <c r="K52" s="8"/>
    </row>
    <row r="53" spans="1:11" x14ac:dyDescent="0.25">
      <c r="A53" s="1"/>
      <c r="B53" s="7"/>
      <c r="C53" s="7"/>
      <c r="D53" s="26"/>
      <c r="E53" s="29"/>
      <c r="F53" s="42"/>
      <c r="G53" s="43"/>
      <c r="H53" s="44"/>
      <c r="I53" s="45"/>
      <c r="J53" s="46"/>
      <c r="K53" s="8"/>
    </row>
    <row r="54" spans="1:11" x14ac:dyDescent="0.25">
      <c r="A54" s="1"/>
      <c r="B54" s="7"/>
      <c r="C54" s="7"/>
      <c r="D54" s="26"/>
      <c r="E54" s="29"/>
      <c r="F54" s="42"/>
      <c r="G54" s="43"/>
      <c r="H54" s="44"/>
      <c r="I54" s="45"/>
      <c r="J54" s="46"/>
      <c r="K54" s="8"/>
    </row>
    <row r="55" spans="1:11" x14ac:dyDescent="0.25">
      <c r="A55" s="1"/>
      <c r="B55" s="7"/>
      <c r="C55" s="7"/>
      <c r="D55" s="26"/>
      <c r="E55" s="29"/>
      <c r="F55" s="42"/>
      <c r="G55" s="43"/>
      <c r="H55" s="44"/>
      <c r="I55" s="45"/>
      <c r="J55" s="46"/>
      <c r="K55" s="8"/>
    </row>
    <row r="56" spans="1:11" x14ac:dyDescent="0.25">
      <c r="A56" s="1"/>
      <c r="B56" s="7"/>
      <c r="C56" s="7"/>
      <c r="D56" s="26"/>
      <c r="E56" s="29"/>
      <c r="F56" s="42"/>
      <c r="G56" s="43"/>
      <c r="H56" s="44"/>
      <c r="I56" s="45"/>
      <c r="J56" s="46"/>
      <c r="K56" s="8"/>
    </row>
    <row r="57" spans="1:11" ht="15.75" thickBot="1" x14ac:dyDescent="0.3">
      <c r="A57" s="1"/>
      <c r="B57" s="7"/>
      <c r="C57" s="7"/>
      <c r="D57" s="31"/>
      <c r="E57" s="488"/>
      <c r="F57" s="489"/>
      <c r="G57" s="47"/>
      <c r="H57" s="48"/>
      <c r="I57" s="488"/>
      <c r="J57" s="490"/>
      <c r="K57" s="8"/>
    </row>
    <row r="58" spans="1:11" x14ac:dyDescent="0.25">
      <c r="A58" s="1"/>
      <c r="B58" s="7"/>
      <c r="C58" s="7"/>
      <c r="D58" s="17" t="s">
        <v>19</v>
      </c>
      <c r="E58" s="34"/>
      <c r="F58" s="34"/>
      <c r="G58" s="34"/>
      <c r="H58" s="34"/>
      <c r="I58" s="34"/>
      <c r="J58" s="35"/>
      <c r="K58" s="8"/>
    </row>
    <row r="59" spans="1:11" x14ac:dyDescent="0.25">
      <c r="A59" s="1"/>
      <c r="B59" s="7"/>
      <c r="C59" s="7"/>
      <c r="D59" s="36" t="s">
        <v>69</v>
      </c>
      <c r="E59" s="34"/>
      <c r="F59" s="34"/>
      <c r="G59" s="34"/>
      <c r="H59" s="34"/>
      <c r="I59" s="34"/>
      <c r="J59" s="35"/>
      <c r="K59" s="8"/>
    </row>
    <row r="60" spans="1:11" x14ac:dyDescent="0.25">
      <c r="A60" s="1"/>
      <c r="B60" s="7"/>
      <c r="C60" s="7"/>
      <c r="D60" s="17" t="s">
        <v>88</v>
      </c>
      <c r="E60" s="36"/>
      <c r="F60" s="49"/>
      <c r="G60" s="50"/>
      <c r="H60" s="50"/>
      <c r="I60" s="50"/>
      <c r="J60" s="51"/>
      <c r="K60" s="8"/>
    </row>
    <row r="61" spans="1:11" x14ac:dyDescent="0.25">
      <c r="A61" s="1"/>
      <c r="B61" s="7"/>
      <c r="C61" s="7"/>
      <c r="D61" s="36" t="s">
        <v>70</v>
      </c>
      <c r="E61" s="36"/>
      <c r="F61" s="49"/>
      <c r="G61" s="50"/>
      <c r="H61" s="50"/>
      <c r="I61" s="50"/>
      <c r="J61" s="51"/>
      <c r="K61" s="8"/>
    </row>
    <row r="62" spans="1:11" x14ac:dyDescent="0.25">
      <c r="A62" s="1"/>
      <c r="B62" s="7"/>
      <c r="C62" s="7"/>
      <c r="D62" s="36" t="s">
        <v>71</v>
      </c>
      <c r="E62" s="34"/>
      <c r="F62" s="34"/>
      <c r="G62" s="34"/>
      <c r="H62" s="34"/>
      <c r="I62" s="34"/>
      <c r="J62" s="35"/>
      <c r="K62" s="8"/>
    </row>
    <row r="63" spans="1:11" x14ac:dyDescent="0.25">
      <c r="A63" s="1"/>
      <c r="B63" s="7"/>
      <c r="C63" s="7"/>
      <c r="D63" s="36" t="s">
        <v>75</v>
      </c>
      <c r="E63" s="34"/>
      <c r="F63" s="34"/>
      <c r="G63" s="34"/>
      <c r="H63" s="34"/>
      <c r="I63" s="34"/>
      <c r="J63" s="35"/>
      <c r="K63" s="8"/>
    </row>
    <row r="64" spans="1:11" ht="15.75" thickBot="1" x14ac:dyDescent="0.3">
      <c r="A64" s="1"/>
      <c r="B64" s="7"/>
      <c r="C64" s="37"/>
      <c r="D64" s="38" t="s">
        <v>76</v>
      </c>
      <c r="E64" s="52"/>
      <c r="F64" s="52"/>
      <c r="G64" s="52"/>
      <c r="H64" s="52"/>
      <c r="I64" s="52"/>
      <c r="J64" s="53"/>
      <c r="K64" s="8"/>
    </row>
    <row r="65" spans="1:11" ht="15.75" thickBot="1" x14ac:dyDescent="0.3">
      <c r="A65" s="1"/>
      <c r="B65" s="7"/>
      <c r="C65" s="17"/>
      <c r="D65" s="17"/>
      <c r="E65" s="17"/>
      <c r="F65" s="17"/>
      <c r="G65" s="17"/>
      <c r="H65" s="17"/>
      <c r="I65" s="17"/>
      <c r="J65" s="17"/>
      <c r="K65" s="8"/>
    </row>
    <row r="66" spans="1:11" x14ac:dyDescent="0.25">
      <c r="A66" s="1"/>
      <c r="B66" s="7"/>
      <c r="C66" s="2"/>
      <c r="D66" s="54" t="s">
        <v>20</v>
      </c>
      <c r="E66" s="4"/>
      <c r="F66" s="4"/>
      <c r="G66" s="4"/>
      <c r="H66" s="4"/>
      <c r="I66" s="4"/>
      <c r="J66" s="5"/>
      <c r="K66" s="55"/>
    </row>
    <row r="67" spans="1:11" ht="15.75" thickBot="1" x14ac:dyDescent="0.3">
      <c r="A67" s="1"/>
      <c r="B67" s="7"/>
      <c r="C67" s="56"/>
      <c r="D67" s="57"/>
      <c r="E67" s="57"/>
      <c r="F67" s="57"/>
      <c r="G67" s="57"/>
      <c r="H67" s="57"/>
      <c r="I67" s="57"/>
      <c r="J67" s="55"/>
      <c r="K67" s="55"/>
    </row>
    <row r="68" spans="1:11" x14ac:dyDescent="0.25">
      <c r="A68" s="11"/>
      <c r="B68" s="9"/>
      <c r="C68" s="58"/>
      <c r="D68" s="463" t="s">
        <v>11</v>
      </c>
      <c r="E68" s="464"/>
      <c r="F68" s="449" t="s">
        <v>12</v>
      </c>
      <c r="G68" s="449" t="s">
        <v>13</v>
      </c>
      <c r="H68" s="449" t="s">
        <v>14</v>
      </c>
      <c r="I68" s="449"/>
      <c r="J68" s="465"/>
      <c r="K68" s="14"/>
    </row>
    <row r="69" spans="1:11" x14ac:dyDescent="0.25">
      <c r="A69" s="11"/>
      <c r="B69" s="9"/>
      <c r="C69" s="58"/>
      <c r="D69" s="22" t="s">
        <v>15</v>
      </c>
      <c r="E69" s="59" t="s">
        <v>16</v>
      </c>
      <c r="F69" s="450"/>
      <c r="G69" s="450"/>
      <c r="H69" s="60" t="s">
        <v>21</v>
      </c>
      <c r="I69" s="60" t="s">
        <v>22</v>
      </c>
      <c r="J69" s="61" t="s">
        <v>23</v>
      </c>
      <c r="K69" s="14"/>
    </row>
    <row r="70" spans="1:11" x14ac:dyDescent="0.25">
      <c r="A70" s="1"/>
      <c r="B70" s="7"/>
      <c r="C70" s="56"/>
      <c r="D70" s="62"/>
      <c r="E70" s="63"/>
      <c r="F70" s="64"/>
      <c r="G70" s="65"/>
      <c r="H70" s="66"/>
      <c r="I70" s="67"/>
      <c r="J70" s="68"/>
      <c r="K70" s="8"/>
    </row>
    <row r="71" spans="1:11" x14ac:dyDescent="0.25">
      <c r="A71" s="1"/>
      <c r="B71" s="7"/>
      <c r="C71" s="56"/>
      <c r="D71" s="69"/>
      <c r="E71" s="70"/>
      <c r="F71" s="71"/>
      <c r="G71" s="180"/>
      <c r="H71" s="66"/>
      <c r="I71" s="74"/>
      <c r="J71" s="75"/>
      <c r="K71" s="8"/>
    </row>
    <row r="72" spans="1:11" x14ac:dyDescent="0.25">
      <c r="A72" s="1"/>
      <c r="B72" s="7"/>
      <c r="C72" s="56"/>
      <c r="D72" s="69"/>
      <c r="E72" s="70"/>
      <c r="F72" s="71"/>
      <c r="G72" s="180"/>
      <c r="H72" s="66"/>
      <c r="I72" s="74"/>
      <c r="J72" s="75"/>
      <c r="K72" s="8"/>
    </row>
    <row r="73" spans="1:11" x14ac:dyDescent="0.25">
      <c r="A73" s="1"/>
      <c r="B73" s="7"/>
      <c r="C73" s="56"/>
      <c r="D73" s="69"/>
      <c r="E73" s="70"/>
      <c r="F73" s="71"/>
      <c r="G73" s="72"/>
      <c r="H73" s="73"/>
      <c r="I73" s="74"/>
      <c r="J73" s="75"/>
      <c r="K73" s="8"/>
    </row>
    <row r="74" spans="1:11" ht="15.75" thickBot="1" x14ac:dyDescent="0.3">
      <c r="A74" s="1"/>
      <c r="B74" s="7"/>
      <c r="C74" s="56"/>
      <c r="D74" s="76"/>
      <c r="E74" s="77"/>
      <c r="F74" s="78"/>
      <c r="G74" s="79"/>
      <c r="H74" s="80"/>
      <c r="I74" s="81"/>
      <c r="J74" s="82"/>
      <c r="K74" s="8"/>
    </row>
    <row r="75" spans="1:11" x14ac:dyDescent="0.25">
      <c r="A75" s="1"/>
      <c r="B75" s="7"/>
      <c r="C75" s="56"/>
      <c r="D75" s="164" t="s">
        <v>17</v>
      </c>
      <c r="E75" s="165"/>
      <c r="F75" s="166"/>
      <c r="G75" s="167"/>
      <c r="H75" s="167"/>
      <c r="I75" s="168"/>
      <c r="J75" s="5"/>
      <c r="K75" s="8"/>
    </row>
    <row r="76" spans="1:11" x14ac:dyDescent="0.25">
      <c r="A76" s="1"/>
      <c r="B76" s="7"/>
      <c r="C76" s="56"/>
      <c r="D76" s="472" t="s">
        <v>72</v>
      </c>
      <c r="E76" s="473"/>
      <c r="F76" s="473"/>
      <c r="G76" s="473"/>
      <c r="H76" s="473"/>
      <c r="I76" s="473"/>
      <c r="J76" s="474"/>
      <c r="K76" s="55"/>
    </row>
    <row r="77" spans="1:11" x14ac:dyDescent="0.25">
      <c r="A77" s="1"/>
      <c r="B77" s="7"/>
      <c r="C77" s="56"/>
      <c r="D77" s="173" t="s">
        <v>73</v>
      </c>
      <c r="E77" s="174"/>
      <c r="F77" s="174"/>
      <c r="G77" s="174"/>
      <c r="H77" s="174"/>
      <c r="I77" s="174"/>
      <c r="J77" s="175"/>
      <c r="K77" s="55"/>
    </row>
    <row r="78" spans="1:11" ht="15.75" thickBot="1" x14ac:dyDescent="0.3">
      <c r="A78" s="1"/>
      <c r="B78" s="7"/>
      <c r="C78" s="83"/>
      <c r="D78" s="156" t="s">
        <v>74</v>
      </c>
      <c r="E78" s="84"/>
      <c r="F78" s="85"/>
      <c r="G78" s="86"/>
      <c r="H78" s="86"/>
      <c r="I78" s="86"/>
      <c r="J78" s="87"/>
      <c r="K78" s="55"/>
    </row>
    <row r="79" spans="1:11" ht="15.75" thickBot="1" x14ac:dyDescent="0.3">
      <c r="A79" s="1"/>
      <c r="B79" s="7"/>
      <c r="C79" s="57"/>
      <c r="D79" s="88"/>
      <c r="E79" s="89"/>
      <c r="F79" s="90"/>
      <c r="G79" s="91"/>
      <c r="H79" s="91"/>
      <c r="I79" s="91"/>
      <c r="J79" s="91"/>
      <c r="K79" s="55"/>
    </row>
    <row r="80" spans="1:11" x14ac:dyDescent="0.25">
      <c r="A80" s="1"/>
      <c r="B80" s="7"/>
      <c r="C80" s="2"/>
      <c r="D80" s="54" t="s">
        <v>24</v>
      </c>
      <c r="E80" s="4"/>
      <c r="F80" s="4"/>
      <c r="G80" s="4"/>
      <c r="H80" s="4"/>
      <c r="I80" s="4"/>
      <c r="J80" s="5"/>
      <c r="K80" s="55"/>
    </row>
    <row r="81" spans="1:11" ht="15.75" thickBot="1" x14ac:dyDescent="0.3">
      <c r="A81" s="1"/>
      <c r="B81" s="7"/>
      <c r="C81" s="56"/>
      <c r="D81" s="57"/>
      <c r="E81" s="57"/>
      <c r="F81" s="57"/>
      <c r="G81" s="57"/>
      <c r="H81" s="57"/>
      <c r="I81" s="57"/>
      <c r="J81" s="55"/>
      <c r="K81" s="55"/>
    </row>
    <row r="82" spans="1:11" x14ac:dyDescent="0.25">
      <c r="A82" s="11"/>
      <c r="B82" s="9"/>
      <c r="C82" s="58"/>
      <c r="D82" s="463" t="s">
        <v>11</v>
      </c>
      <c r="E82" s="464"/>
      <c r="F82" s="449" t="s">
        <v>12</v>
      </c>
      <c r="G82" s="449" t="s">
        <v>13</v>
      </c>
      <c r="H82" s="449" t="s">
        <v>14</v>
      </c>
      <c r="I82" s="449"/>
      <c r="J82" s="465"/>
      <c r="K82" s="14"/>
    </row>
    <row r="83" spans="1:11" x14ac:dyDescent="0.25">
      <c r="A83" s="11"/>
      <c r="B83" s="9"/>
      <c r="C83" s="58"/>
      <c r="D83" s="22" t="s">
        <v>15</v>
      </c>
      <c r="E83" s="59" t="s">
        <v>16</v>
      </c>
      <c r="F83" s="450"/>
      <c r="G83" s="450"/>
      <c r="H83" s="60" t="s">
        <v>21</v>
      </c>
      <c r="I83" s="60" t="s">
        <v>22</v>
      </c>
      <c r="J83" s="61" t="s">
        <v>23</v>
      </c>
      <c r="K83" s="14"/>
    </row>
    <row r="84" spans="1:11" x14ac:dyDescent="0.25">
      <c r="A84" s="1"/>
      <c r="B84" s="7"/>
      <c r="C84" s="56"/>
      <c r="D84" s="62"/>
      <c r="E84" s="63"/>
      <c r="F84" s="64"/>
      <c r="G84" s="73"/>
      <c r="H84" s="92"/>
      <c r="I84" s="92"/>
      <c r="J84" s="68"/>
      <c r="K84" s="8"/>
    </row>
    <row r="85" spans="1:11" x14ac:dyDescent="0.25">
      <c r="A85" s="1"/>
      <c r="B85" s="7"/>
      <c r="C85" s="56"/>
      <c r="D85" s="69"/>
      <c r="E85" s="70"/>
      <c r="F85" s="71"/>
      <c r="G85" s="93"/>
      <c r="H85" s="94"/>
      <c r="I85" s="94"/>
      <c r="J85" s="75"/>
      <c r="K85" s="8"/>
    </row>
    <row r="86" spans="1:11" x14ac:dyDescent="0.25">
      <c r="A86" s="1"/>
      <c r="B86" s="7"/>
      <c r="C86" s="56"/>
      <c r="D86" s="69"/>
      <c r="E86" s="70"/>
      <c r="F86" s="71"/>
      <c r="G86" s="93"/>
      <c r="H86" s="94"/>
      <c r="I86" s="94"/>
      <c r="J86" s="75"/>
      <c r="K86" s="8"/>
    </row>
    <row r="87" spans="1:11" x14ac:dyDescent="0.25">
      <c r="A87" s="1"/>
      <c r="B87" s="7"/>
      <c r="C87" s="56"/>
      <c r="D87" s="69"/>
      <c r="E87" s="70"/>
      <c r="F87" s="71"/>
      <c r="G87" s="93"/>
      <c r="H87" s="94"/>
      <c r="I87" s="94"/>
      <c r="J87" s="75"/>
      <c r="K87" s="8"/>
    </row>
    <row r="88" spans="1:11" ht="15.75" thickBot="1" x14ac:dyDescent="0.3">
      <c r="A88" s="1"/>
      <c r="B88" s="7"/>
      <c r="C88" s="56"/>
      <c r="D88" s="76"/>
      <c r="E88" s="77"/>
      <c r="F88" s="78"/>
      <c r="G88" s="95"/>
      <c r="H88" s="96"/>
      <c r="I88" s="96"/>
      <c r="J88" s="82"/>
      <c r="K88" s="8"/>
    </row>
    <row r="89" spans="1:11" x14ac:dyDescent="0.25">
      <c r="A89" s="1"/>
      <c r="B89" s="7"/>
      <c r="C89" s="56"/>
      <c r="D89" s="17" t="s">
        <v>17</v>
      </c>
      <c r="E89" s="89"/>
      <c r="F89" s="90"/>
      <c r="G89" s="91"/>
      <c r="H89" s="91"/>
      <c r="I89" s="91"/>
      <c r="J89" s="97"/>
      <c r="K89" s="55"/>
    </row>
    <row r="90" spans="1:11" x14ac:dyDescent="0.25">
      <c r="A90" s="1"/>
      <c r="B90" s="7"/>
      <c r="C90" s="56"/>
      <c r="D90" s="475" t="s">
        <v>77</v>
      </c>
      <c r="E90" s="475"/>
      <c r="F90" s="475"/>
      <c r="G90" s="475"/>
      <c r="H90" s="475"/>
      <c r="I90" s="475"/>
      <c r="J90" s="162"/>
      <c r="K90" s="55"/>
    </row>
    <row r="91" spans="1:11" ht="15.75" thickBot="1" x14ac:dyDescent="0.3">
      <c r="A91" s="1"/>
      <c r="B91" s="7"/>
      <c r="C91" s="56"/>
      <c r="D91" s="84" t="s">
        <v>78</v>
      </c>
      <c r="E91" s="163"/>
      <c r="F91" s="163"/>
      <c r="G91" s="163"/>
      <c r="H91" s="163"/>
      <c r="I91" s="163"/>
      <c r="J91" s="98"/>
      <c r="K91" s="55"/>
    </row>
    <row r="92" spans="1:11" ht="15.75" thickBot="1" x14ac:dyDescent="0.3">
      <c r="A92" s="1"/>
      <c r="B92" s="7"/>
      <c r="C92" s="99"/>
      <c r="D92" s="99"/>
      <c r="E92" s="99"/>
      <c r="F92" s="99"/>
      <c r="G92" s="99"/>
      <c r="H92" s="99"/>
      <c r="I92" s="99"/>
      <c r="J92" s="99"/>
      <c r="K92" s="55"/>
    </row>
    <row r="93" spans="1:11" ht="38.25" x14ac:dyDescent="0.25">
      <c r="A93" s="107"/>
      <c r="B93" s="100"/>
      <c r="C93" s="101"/>
      <c r="D93" s="102" t="s">
        <v>82</v>
      </c>
      <c r="E93" s="103"/>
      <c r="F93" s="103"/>
      <c r="G93" s="104"/>
      <c r="H93" s="179" t="s">
        <v>25</v>
      </c>
      <c r="I93" s="179" t="s">
        <v>26</v>
      </c>
      <c r="J93" s="105" t="s">
        <v>27</v>
      </c>
      <c r="K93" s="106"/>
    </row>
    <row r="94" spans="1:11" x14ac:dyDescent="0.25">
      <c r="A94" s="107"/>
      <c r="B94" s="100"/>
      <c r="C94" s="100"/>
      <c r="D94" s="108" t="s">
        <v>28</v>
      </c>
      <c r="E94" s="109"/>
      <c r="F94" s="109"/>
      <c r="G94" s="109"/>
      <c r="H94" s="110"/>
      <c r="I94" s="289"/>
      <c r="J94" s="290"/>
      <c r="K94" s="106"/>
    </row>
    <row r="95" spans="1:11" x14ac:dyDescent="0.25">
      <c r="A95" s="107"/>
      <c r="B95" s="100"/>
      <c r="C95" s="100"/>
      <c r="D95" s="108" t="s">
        <v>29</v>
      </c>
      <c r="E95" s="109"/>
      <c r="F95" s="109"/>
      <c r="G95" s="109"/>
      <c r="H95" s="110"/>
      <c r="I95" s="289"/>
      <c r="J95" s="290"/>
      <c r="K95" s="106"/>
    </row>
    <row r="96" spans="1:11" x14ac:dyDescent="0.25">
      <c r="A96" s="107"/>
      <c r="B96" s="100"/>
      <c r="C96" s="100"/>
      <c r="D96" s="112" t="s">
        <v>30</v>
      </c>
      <c r="E96" s="113"/>
      <c r="F96" s="113"/>
      <c r="G96" s="113"/>
      <c r="H96" s="110"/>
      <c r="I96" s="289"/>
      <c r="J96" s="290"/>
      <c r="K96" s="106"/>
    </row>
    <row r="97" spans="1:11" x14ac:dyDescent="0.25">
      <c r="A97" s="107"/>
      <c r="B97" s="100"/>
      <c r="C97" s="100"/>
      <c r="D97" s="108" t="s">
        <v>31</v>
      </c>
      <c r="E97" s="109"/>
      <c r="F97" s="109"/>
      <c r="G97" s="109"/>
      <c r="H97" s="110"/>
      <c r="I97" s="289"/>
      <c r="J97" s="290"/>
      <c r="K97" s="106"/>
    </row>
    <row r="98" spans="1:11" x14ac:dyDescent="0.25">
      <c r="A98" s="107"/>
      <c r="B98" s="100"/>
      <c r="C98" s="100"/>
      <c r="D98" s="108" t="s">
        <v>32</v>
      </c>
      <c r="E98" s="109"/>
      <c r="F98" s="109"/>
      <c r="G98" s="109"/>
      <c r="H98" s="110"/>
      <c r="I98" s="289"/>
      <c r="J98" s="290"/>
      <c r="K98" s="106"/>
    </row>
    <row r="99" spans="1:11" x14ac:dyDescent="0.25">
      <c r="A99" s="107"/>
      <c r="B99" s="100"/>
      <c r="C99" s="100"/>
      <c r="D99" s="112" t="s">
        <v>33</v>
      </c>
      <c r="E99" s="113"/>
      <c r="F99" s="113"/>
      <c r="G99" s="113"/>
      <c r="H99" s="110"/>
      <c r="I99" s="289"/>
      <c r="J99" s="290"/>
      <c r="K99" s="106"/>
    </row>
    <row r="100" spans="1:11" x14ac:dyDescent="0.25">
      <c r="A100" s="107"/>
      <c r="B100" s="100"/>
      <c r="C100" s="100"/>
      <c r="D100" s="112" t="s">
        <v>84</v>
      </c>
      <c r="E100" s="113"/>
      <c r="F100" s="113"/>
      <c r="G100" s="113"/>
      <c r="H100" s="110"/>
      <c r="I100" s="289"/>
      <c r="J100" s="290"/>
      <c r="K100" s="106"/>
    </row>
    <row r="101" spans="1:11" x14ac:dyDescent="0.25">
      <c r="A101" s="107"/>
      <c r="B101" s="100"/>
      <c r="C101" s="100"/>
      <c r="D101" s="112" t="s">
        <v>34</v>
      </c>
      <c r="E101" s="113"/>
      <c r="F101" s="113"/>
      <c r="G101" s="113"/>
      <c r="H101" s="110"/>
      <c r="I101" s="289"/>
      <c r="J101" s="290"/>
      <c r="K101" s="106"/>
    </row>
    <row r="102" spans="1:11" x14ac:dyDescent="0.25">
      <c r="A102" s="107"/>
      <c r="B102" s="100"/>
      <c r="C102" s="100"/>
      <c r="D102" s="112" t="s">
        <v>35</v>
      </c>
      <c r="E102" s="113"/>
      <c r="F102" s="113"/>
      <c r="G102" s="113"/>
      <c r="H102" s="110"/>
      <c r="I102" s="289"/>
      <c r="J102" s="290"/>
      <c r="K102" s="106"/>
    </row>
    <row r="103" spans="1:11" x14ac:dyDescent="0.25">
      <c r="A103" s="107"/>
      <c r="B103" s="100"/>
      <c r="C103" s="100"/>
      <c r="D103" s="112" t="s">
        <v>36</v>
      </c>
      <c r="E103" s="113"/>
      <c r="F103" s="113"/>
      <c r="G103" s="113"/>
      <c r="H103" s="110"/>
      <c r="I103" s="289"/>
      <c r="J103" s="290"/>
      <c r="K103" s="106"/>
    </row>
    <row r="104" spans="1:11" x14ac:dyDescent="0.25">
      <c r="A104" s="107"/>
      <c r="B104" s="100"/>
      <c r="C104" s="100"/>
      <c r="D104" s="112" t="s">
        <v>37</v>
      </c>
      <c r="E104" s="113"/>
      <c r="F104" s="113"/>
      <c r="G104" s="113"/>
      <c r="H104" s="114"/>
      <c r="I104" s="289"/>
      <c r="J104" s="290"/>
      <c r="K104" s="106"/>
    </row>
    <row r="105" spans="1:11" x14ac:dyDescent="0.25">
      <c r="A105" s="107"/>
      <c r="B105" s="100"/>
      <c r="C105" s="100"/>
      <c r="D105" s="115" t="s">
        <v>2</v>
      </c>
      <c r="E105" s="16"/>
      <c r="F105" s="16"/>
      <c r="G105" s="16"/>
      <c r="H105" s="116"/>
      <c r="I105" s="291">
        <v>0</v>
      </c>
      <c r="J105" s="291">
        <v>0</v>
      </c>
      <c r="K105" s="106"/>
    </row>
    <row r="106" spans="1:11" x14ac:dyDescent="0.25">
      <c r="A106" s="107"/>
      <c r="B106" s="100"/>
      <c r="C106" s="100"/>
      <c r="D106" s="174" t="s">
        <v>38</v>
      </c>
      <c r="E106" s="171"/>
      <c r="F106" s="171"/>
      <c r="G106" s="13"/>
      <c r="H106" s="170"/>
      <c r="I106" s="292"/>
      <c r="J106" s="292"/>
      <c r="K106" s="106"/>
    </row>
    <row r="107" spans="1:11" ht="15.75" thickBot="1" x14ac:dyDescent="0.3">
      <c r="A107" s="107"/>
      <c r="B107" s="100"/>
      <c r="C107" s="117"/>
      <c r="D107" s="172" t="s">
        <v>85</v>
      </c>
      <c r="E107" s="172"/>
      <c r="F107" s="172"/>
      <c r="G107" s="119"/>
      <c r="H107" s="120"/>
      <c r="I107" s="120"/>
      <c r="J107" s="121"/>
      <c r="K107" s="106"/>
    </row>
    <row r="108" spans="1:11" ht="15.75" thickBot="1" x14ac:dyDescent="0.3">
      <c r="A108" s="1"/>
      <c r="B108" s="7"/>
      <c r="C108" s="17"/>
      <c r="D108" s="17"/>
      <c r="E108" s="17"/>
      <c r="F108" s="17"/>
      <c r="G108" s="17"/>
      <c r="H108" s="17"/>
      <c r="I108" s="17"/>
      <c r="J108" s="17"/>
      <c r="K108" s="8"/>
    </row>
    <row r="109" spans="1:11" x14ac:dyDescent="0.25">
      <c r="A109" s="126"/>
      <c r="B109" s="58"/>
      <c r="C109" s="122"/>
      <c r="D109" s="54" t="s">
        <v>39</v>
      </c>
      <c r="E109" s="123"/>
      <c r="F109" s="123"/>
      <c r="G109" s="54"/>
      <c r="H109" s="54"/>
      <c r="I109" s="54"/>
      <c r="J109" s="124"/>
      <c r="K109" s="125"/>
    </row>
    <row r="110" spans="1:11" x14ac:dyDescent="0.25">
      <c r="A110" s="130"/>
      <c r="B110" s="127"/>
      <c r="C110" s="127"/>
      <c r="D110" s="128"/>
      <c r="E110" s="174"/>
      <c r="F110" s="174"/>
      <c r="G110" s="174"/>
      <c r="H110" s="174"/>
      <c r="I110" s="174"/>
      <c r="J110" s="176" t="s">
        <v>14</v>
      </c>
      <c r="K110" s="129"/>
    </row>
    <row r="111" spans="1:11" x14ac:dyDescent="0.25">
      <c r="A111" s="130"/>
      <c r="B111" s="127"/>
      <c r="C111" s="127"/>
      <c r="D111" s="131" t="s">
        <v>40</v>
      </c>
      <c r="E111" s="132"/>
      <c r="F111" s="132"/>
      <c r="G111" s="132"/>
      <c r="H111" s="132"/>
      <c r="I111" s="133"/>
      <c r="J111" s="290">
        <v>106402.29</v>
      </c>
      <c r="K111" s="129"/>
    </row>
    <row r="112" spans="1:11" x14ac:dyDescent="0.25">
      <c r="A112" s="130"/>
      <c r="B112" s="127"/>
      <c r="C112" s="127"/>
      <c r="D112" s="134" t="s">
        <v>41</v>
      </c>
      <c r="E112" s="132"/>
      <c r="F112" s="132"/>
      <c r="G112" s="132"/>
      <c r="H112" s="132"/>
      <c r="I112" s="132"/>
      <c r="J112" s="290"/>
      <c r="K112" s="129"/>
    </row>
    <row r="113" spans="1:11" x14ac:dyDescent="0.25">
      <c r="A113" s="130"/>
      <c r="B113" s="127"/>
      <c r="C113" s="127"/>
      <c r="D113" s="135" t="s">
        <v>2</v>
      </c>
      <c r="E113" s="132"/>
      <c r="F113" s="132"/>
      <c r="G113" s="132"/>
      <c r="H113" s="132"/>
      <c r="I113" s="132"/>
      <c r="J113" s="340">
        <f>SUM(J111:J112)</f>
        <v>106402.29</v>
      </c>
      <c r="K113" s="129"/>
    </row>
    <row r="114" spans="1:11" ht="15.75" thickBot="1" x14ac:dyDescent="0.3">
      <c r="A114" s="130"/>
      <c r="B114" s="127"/>
      <c r="C114" s="136"/>
      <c r="D114" s="118" t="s">
        <v>81</v>
      </c>
      <c r="E114" s="118"/>
      <c r="F114" s="137"/>
      <c r="G114" s="137"/>
      <c r="H114" s="120"/>
      <c r="I114" s="120"/>
      <c r="J114" s="138"/>
      <c r="K114" s="129"/>
    </row>
    <row r="115" spans="1:11" ht="15.75" thickBot="1" x14ac:dyDescent="0.3">
      <c r="A115" s="6"/>
      <c r="B115" s="56"/>
      <c r="C115" s="57"/>
      <c r="D115" s="57"/>
      <c r="E115" s="57"/>
      <c r="F115" s="57"/>
      <c r="G115" s="57"/>
      <c r="H115" s="57"/>
      <c r="I115" s="57"/>
      <c r="J115" s="57"/>
      <c r="K115" s="55"/>
    </row>
    <row r="116" spans="1:11" x14ac:dyDescent="0.25">
      <c r="A116" s="6"/>
      <c r="B116" s="56"/>
      <c r="C116" s="2"/>
      <c r="D116" s="19" t="s">
        <v>42</v>
      </c>
      <c r="E116" s="4"/>
      <c r="F116" s="4"/>
      <c r="G116" s="4"/>
      <c r="H116" s="466" t="s">
        <v>14</v>
      </c>
      <c r="I116" s="467"/>
      <c r="J116" s="468"/>
      <c r="K116" s="55"/>
    </row>
    <row r="117" spans="1:11" x14ac:dyDescent="0.25">
      <c r="A117" s="6"/>
      <c r="B117" s="56"/>
      <c r="C117" s="56"/>
      <c r="D117" s="139" t="s">
        <v>43</v>
      </c>
      <c r="E117" s="140"/>
      <c r="F117" s="139"/>
      <c r="G117" s="141" t="s">
        <v>44</v>
      </c>
      <c r="H117" s="60" t="s">
        <v>21</v>
      </c>
      <c r="I117" s="60" t="s">
        <v>22</v>
      </c>
      <c r="J117" s="61" t="s">
        <v>23</v>
      </c>
      <c r="K117" s="55"/>
    </row>
    <row r="118" spans="1:11" x14ac:dyDescent="0.25">
      <c r="A118" s="148"/>
      <c r="B118" s="142"/>
      <c r="C118" s="142"/>
      <c r="D118" s="143" t="s">
        <v>45</v>
      </c>
      <c r="E118" s="139"/>
      <c r="F118" s="143"/>
      <c r="G118" s="333">
        <v>10</v>
      </c>
      <c r="H118" s="308">
        <v>3440340.71</v>
      </c>
      <c r="I118" s="145"/>
      <c r="J118" s="146"/>
      <c r="K118" s="147"/>
    </row>
    <row r="119" spans="1:11" x14ac:dyDescent="0.25">
      <c r="A119" s="130"/>
      <c r="B119" s="127"/>
      <c r="C119" s="127"/>
      <c r="D119" s="143" t="s">
        <v>46</v>
      </c>
      <c r="E119" s="143"/>
      <c r="F119" s="143"/>
      <c r="G119" s="333"/>
      <c r="H119" s="308"/>
      <c r="I119" s="150"/>
      <c r="J119" s="151"/>
      <c r="K119" s="129"/>
    </row>
    <row r="120" spans="1:11" x14ac:dyDescent="0.25">
      <c r="A120" s="130"/>
      <c r="B120" s="127"/>
      <c r="C120" s="127"/>
      <c r="D120" s="143" t="s">
        <v>47</v>
      </c>
      <c r="E120" s="143"/>
      <c r="F120" s="143"/>
      <c r="G120" s="333"/>
      <c r="H120" s="308"/>
      <c r="I120" s="149"/>
      <c r="J120" s="111"/>
      <c r="K120" s="129"/>
    </row>
    <row r="121" spans="1:11" x14ac:dyDescent="0.25">
      <c r="A121" s="130"/>
      <c r="B121" s="127"/>
      <c r="C121" s="127"/>
      <c r="D121" s="143" t="s">
        <v>48</v>
      </c>
      <c r="E121" s="143"/>
      <c r="F121" s="143"/>
      <c r="G121" s="333"/>
      <c r="H121" s="308"/>
      <c r="I121" s="149"/>
      <c r="J121" s="111"/>
      <c r="K121" s="129"/>
    </row>
    <row r="122" spans="1:11" x14ac:dyDescent="0.25">
      <c r="A122" s="130"/>
      <c r="B122" s="127"/>
      <c r="C122" s="127"/>
      <c r="D122" s="152" t="s">
        <v>49</v>
      </c>
      <c r="E122" s="143"/>
      <c r="F122" s="143"/>
      <c r="G122" s="411"/>
      <c r="H122" s="308">
        <v>106402.29</v>
      </c>
      <c r="I122" s="150"/>
      <c r="J122" s="151"/>
      <c r="K122" s="129"/>
    </row>
    <row r="123" spans="1:11" x14ac:dyDescent="0.25">
      <c r="A123" s="130"/>
      <c r="B123" s="127"/>
      <c r="C123" s="127"/>
      <c r="D123" s="152" t="s">
        <v>50</v>
      </c>
      <c r="E123" s="143"/>
      <c r="F123" s="143"/>
      <c r="G123" s="411"/>
      <c r="H123" s="150"/>
      <c r="I123" s="149"/>
      <c r="J123" s="111"/>
      <c r="K123" s="129"/>
    </row>
    <row r="124" spans="1:11" x14ac:dyDescent="0.25">
      <c r="A124" s="130"/>
      <c r="B124" s="127"/>
      <c r="C124" s="127"/>
      <c r="D124" s="152" t="s">
        <v>51</v>
      </c>
      <c r="E124" s="143"/>
      <c r="F124" s="143"/>
      <c r="G124" s="333"/>
      <c r="H124" s="150"/>
      <c r="I124" s="150"/>
      <c r="J124" s="111"/>
      <c r="K124" s="129"/>
    </row>
    <row r="125" spans="1:11" x14ac:dyDescent="0.25">
      <c r="A125" s="130"/>
      <c r="B125" s="127"/>
      <c r="C125" s="127"/>
      <c r="D125" s="153" t="s">
        <v>52</v>
      </c>
      <c r="E125" s="143"/>
      <c r="F125" s="153"/>
      <c r="G125" s="331">
        <f>G124+G121+G120+G119+G118</f>
        <v>10</v>
      </c>
      <c r="H125" s="110">
        <f>SUM(H118:H122)</f>
        <v>3546743</v>
      </c>
      <c r="I125" s="110">
        <f>I120+I121+I123</f>
        <v>0</v>
      </c>
      <c r="J125" s="111">
        <f>J120+J121+J123+J124</f>
        <v>0</v>
      </c>
      <c r="K125" s="129"/>
    </row>
    <row r="126" spans="1:11" ht="16.5" thickBot="1" x14ac:dyDescent="0.3">
      <c r="A126" s="130"/>
      <c r="B126" s="127"/>
      <c r="C126" s="136"/>
      <c r="D126" s="154" t="s">
        <v>53</v>
      </c>
      <c r="E126" s="155"/>
      <c r="F126" s="154"/>
      <c r="G126" s="413">
        <f>SUM(G125)</f>
        <v>10</v>
      </c>
      <c r="H126" s="469">
        <f>H125+J125</f>
        <v>3546743</v>
      </c>
      <c r="I126" s="470"/>
      <c r="J126" s="471"/>
      <c r="K126" s="129"/>
    </row>
    <row r="127" spans="1:11" ht="15.75" thickBot="1" x14ac:dyDescent="0.3">
      <c r="A127" s="1"/>
      <c r="B127" s="37"/>
      <c r="C127" s="38"/>
      <c r="D127" s="38"/>
      <c r="E127" s="38"/>
      <c r="F127" s="38"/>
      <c r="G127" s="38"/>
      <c r="H127" s="38"/>
      <c r="I127" s="38"/>
      <c r="J127" s="38"/>
      <c r="K127" s="39"/>
    </row>
  </sheetData>
  <mergeCells count="33">
    <mergeCell ref="H126:J126"/>
    <mergeCell ref="D76:J76"/>
    <mergeCell ref="D82:E82"/>
    <mergeCell ref="F82:F83"/>
    <mergeCell ref="G82:G83"/>
    <mergeCell ref="H82:J82"/>
    <mergeCell ref="D90:I90"/>
    <mergeCell ref="D68:E68"/>
    <mergeCell ref="F68:F69"/>
    <mergeCell ref="G68:G69"/>
    <mergeCell ref="H68:J68"/>
    <mergeCell ref="H116:J116"/>
    <mergeCell ref="H50:H51"/>
    <mergeCell ref="I50:J51"/>
    <mergeCell ref="E51:F51"/>
    <mergeCell ref="E57:F57"/>
    <mergeCell ref="I57:J57"/>
    <mergeCell ref="E52:F52"/>
    <mergeCell ref="I52:J52"/>
    <mergeCell ref="D50:F50"/>
    <mergeCell ref="G50:G51"/>
    <mergeCell ref="C3:J5"/>
    <mergeCell ref="D15:E15"/>
    <mergeCell ref="F15:F16"/>
    <mergeCell ref="G15:G16"/>
    <mergeCell ref="H15:H16"/>
    <mergeCell ref="I15:I16"/>
    <mergeCell ref="J15:J16"/>
    <mergeCell ref="G7:I7"/>
    <mergeCell ref="H8:I8"/>
    <mergeCell ref="H9:I9"/>
    <mergeCell ref="H10:I10"/>
    <mergeCell ref="H11:I11"/>
  </mergeCells>
  <pageMargins left="0.31496062992125984" right="0.31496062992125984" top="0.74803149606299213" bottom="0.74803149606299213" header="0.31496062992125984" footer="0.31496062992125984"/>
  <pageSetup paperSize="9" scale="5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122"/>
  <sheetViews>
    <sheetView tabSelected="1" topLeftCell="A40" workbookViewId="0">
      <selection activeCell="M65" sqref="M65:N65"/>
    </sheetView>
  </sheetViews>
  <sheetFormatPr defaultRowHeight="15" x14ac:dyDescent="0.25"/>
  <cols>
    <col min="1" max="1" width="4.28515625" customWidth="1"/>
    <col min="2" max="2" width="4.5703125" customWidth="1"/>
    <col min="3" max="3" width="6.140625" customWidth="1"/>
    <col min="4" max="4" width="26.28515625" customWidth="1"/>
    <col min="5" max="5" width="25.28515625" customWidth="1"/>
    <col min="6" max="6" width="25.5703125" customWidth="1"/>
    <col min="7" max="7" width="32" customWidth="1"/>
    <col min="8" max="9" width="20.5703125" customWidth="1"/>
    <col min="10" max="10" width="23.28515625" customWidth="1"/>
    <col min="11" max="11" width="3.7109375" customWidth="1"/>
  </cols>
  <sheetData>
    <row r="1" spans="1:11" ht="15.75" thickBot="1" x14ac:dyDescent="0.3">
      <c r="A1" s="1"/>
      <c r="B1" s="1"/>
      <c r="C1" s="1"/>
      <c r="D1" s="1"/>
      <c r="E1" s="1"/>
      <c r="F1" s="1"/>
      <c r="G1" s="1"/>
      <c r="H1" s="1"/>
      <c r="I1" s="1"/>
      <c r="J1" s="1"/>
      <c r="K1" s="1"/>
    </row>
    <row r="2" spans="1:11" ht="15.75" x14ac:dyDescent="0.25">
      <c r="A2" s="6"/>
      <c r="B2" s="2"/>
      <c r="C2" s="3" t="s">
        <v>3</v>
      </c>
      <c r="D2" s="4"/>
      <c r="E2" s="4"/>
      <c r="F2" s="4"/>
      <c r="G2" s="4"/>
      <c r="H2" s="4"/>
      <c r="I2" s="4"/>
      <c r="J2" s="4"/>
      <c r="K2" s="5"/>
    </row>
    <row r="3" spans="1:11" x14ac:dyDescent="0.25">
      <c r="A3" s="1"/>
      <c r="B3" s="7"/>
      <c r="C3" s="438" t="s">
        <v>86</v>
      </c>
      <c r="D3" s="438"/>
      <c r="E3" s="438"/>
      <c r="F3" s="438"/>
      <c r="G3" s="438"/>
      <c r="H3" s="438"/>
      <c r="I3" s="438"/>
      <c r="J3" s="438"/>
      <c r="K3" s="8"/>
    </row>
    <row r="4" spans="1:11" x14ac:dyDescent="0.25">
      <c r="A4" s="1"/>
      <c r="B4" s="7"/>
      <c r="C4" s="438"/>
      <c r="D4" s="438"/>
      <c r="E4" s="438"/>
      <c r="F4" s="438"/>
      <c r="G4" s="438"/>
      <c r="H4" s="438"/>
      <c r="I4" s="438"/>
      <c r="J4" s="438"/>
      <c r="K4" s="8"/>
    </row>
    <row r="5" spans="1:11" x14ac:dyDescent="0.25">
      <c r="A5" s="1"/>
      <c r="B5" s="7"/>
      <c r="C5" s="438"/>
      <c r="D5" s="438"/>
      <c r="E5" s="438"/>
      <c r="F5" s="438"/>
      <c r="G5" s="438"/>
      <c r="H5" s="438"/>
      <c r="I5" s="438"/>
      <c r="J5" s="438"/>
      <c r="K5" s="8"/>
    </row>
    <row r="6" spans="1:11" x14ac:dyDescent="0.25">
      <c r="A6" s="1"/>
      <c r="B6" s="7"/>
      <c r="C6" s="178"/>
      <c r="D6" s="178"/>
      <c r="E6" s="178"/>
      <c r="F6" s="178"/>
      <c r="G6" s="178"/>
      <c r="H6" s="178"/>
      <c r="I6" s="178"/>
      <c r="J6" s="178"/>
      <c r="K6" s="8"/>
    </row>
    <row r="7" spans="1:11" x14ac:dyDescent="0.25">
      <c r="A7" s="11"/>
      <c r="B7" s="9"/>
      <c r="C7" s="10" t="s">
        <v>0</v>
      </c>
      <c r="D7" s="11"/>
      <c r="E7" s="12" t="s">
        <v>91</v>
      </c>
      <c r="F7" s="10"/>
      <c r="G7" s="448" t="s">
        <v>4</v>
      </c>
      <c r="H7" s="448"/>
      <c r="I7" s="448"/>
      <c r="J7" s="13"/>
      <c r="K7" s="14"/>
    </row>
    <row r="8" spans="1:11" x14ac:dyDescent="0.25">
      <c r="A8" s="11"/>
      <c r="B8" s="9"/>
      <c r="C8" s="10" t="s">
        <v>1</v>
      </c>
      <c r="D8" s="11"/>
      <c r="E8" s="15" t="s">
        <v>95</v>
      </c>
      <c r="F8" s="10"/>
      <c r="G8" s="144" t="s">
        <v>5</v>
      </c>
      <c r="H8" s="486" t="s">
        <v>431</v>
      </c>
      <c r="I8" s="487"/>
      <c r="J8" s="10"/>
      <c r="K8" s="14"/>
    </row>
    <row r="9" spans="1:11" x14ac:dyDescent="0.25">
      <c r="A9" s="11"/>
      <c r="B9" s="9"/>
      <c r="C9" s="10" t="s">
        <v>83</v>
      </c>
      <c r="D9" s="10"/>
      <c r="E9" s="288">
        <v>4802379</v>
      </c>
      <c r="F9" s="10" t="s">
        <v>6</v>
      </c>
      <c r="G9" s="144" t="s">
        <v>7</v>
      </c>
      <c r="H9" s="486" t="s">
        <v>213</v>
      </c>
      <c r="I9" s="487"/>
      <c r="J9" s="10"/>
      <c r="K9" s="14"/>
    </row>
    <row r="10" spans="1:11" x14ac:dyDescent="0.25">
      <c r="A10" s="11"/>
      <c r="B10" s="9"/>
      <c r="C10" s="10"/>
      <c r="D10" s="10"/>
      <c r="E10" s="10"/>
      <c r="F10" s="10"/>
      <c r="G10" s="144" t="s">
        <v>8</v>
      </c>
      <c r="H10" s="486">
        <v>1626</v>
      </c>
      <c r="I10" s="487"/>
      <c r="J10" s="10"/>
      <c r="K10" s="14"/>
    </row>
    <row r="11" spans="1:11" x14ac:dyDescent="0.25">
      <c r="A11" s="11"/>
      <c r="B11" s="9"/>
      <c r="C11" s="10"/>
      <c r="D11" s="10"/>
      <c r="E11" s="10"/>
      <c r="F11" s="10"/>
      <c r="G11" s="144" t="s">
        <v>9</v>
      </c>
      <c r="H11" s="486" t="s">
        <v>308</v>
      </c>
      <c r="I11" s="487"/>
      <c r="J11" s="10"/>
      <c r="K11" s="14"/>
    </row>
    <row r="12" spans="1:11" ht="15.75" thickBot="1" x14ac:dyDescent="0.3">
      <c r="A12" s="1"/>
      <c r="B12" s="7"/>
      <c r="C12" s="17"/>
      <c r="D12" s="17"/>
      <c r="E12" s="17"/>
      <c r="F12" s="17"/>
      <c r="G12" s="17"/>
      <c r="H12" s="17"/>
      <c r="I12" s="17"/>
      <c r="J12" s="17"/>
      <c r="K12" s="8"/>
    </row>
    <row r="13" spans="1:11" x14ac:dyDescent="0.25">
      <c r="A13" s="17"/>
      <c r="B13" s="7"/>
      <c r="C13" s="18"/>
      <c r="D13" s="19" t="s">
        <v>10</v>
      </c>
      <c r="E13" s="20"/>
      <c r="F13" s="20"/>
      <c r="G13" s="20"/>
      <c r="H13" s="20"/>
      <c r="I13" s="20"/>
      <c r="J13" s="21"/>
      <c r="K13" s="8"/>
    </row>
    <row r="14" spans="1:11" ht="15.75" thickBot="1" x14ac:dyDescent="0.3">
      <c r="A14" s="1"/>
      <c r="B14" s="7"/>
      <c r="C14" s="7"/>
      <c r="D14" s="10"/>
      <c r="E14" s="17"/>
      <c r="F14" s="17"/>
      <c r="G14" s="17"/>
      <c r="H14" s="17"/>
      <c r="I14" s="17"/>
      <c r="J14" s="8"/>
      <c r="K14" s="8"/>
    </row>
    <row r="15" spans="1:11" x14ac:dyDescent="0.25">
      <c r="A15" s="1"/>
      <c r="B15" s="7"/>
      <c r="C15" s="7"/>
      <c r="D15" s="439" t="s">
        <v>11</v>
      </c>
      <c r="E15" s="440"/>
      <c r="F15" s="441" t="s">
        <v>56</v>
      </c>
      <c r="G15" s="441" t="s">
        <v>54</v>
      </c>
      <c r="H15" s="443" t="s">
        <v>55</v>
      </c>
      <c r="I15" s="443" t="s">
        <v>57</v>
      </c>
      <c r="J15" s="445" t="s">
        <v>14</v>
      </c>
      <c r="K15" s="8"/>
    </row>
    <row r="16" spans="1:11" ht="38.25" x14ac:dyDescent="0.25">
      <c r="A16" s="1"/>
      <c r="B16" s="7"/>
      <c r="C16" s="7"/>
      <c r="D16" s="161" t="s">
        <v>59</v>
      </c>
      <c r="E16" s="159" t="s">
        <v>60</v>
      </c>
      <c r="F16" s="442"/>
      <c r="G16" s="442"/>
      <c r="H16" s="444"/>
      <c r="I16" s="444"/>
      <c r="J16" s="446"/>
      <c r="K16" s="8"/>
    </row>
    <row r="17" spans="1:11" x14ac:dyDescent="0.25">
      <c r="A17" s="1"/>
      <c r="B17" s="7"/>
      <c r="C17" s="7"/>
      <c r="D17" s="23" t="s">
        <v>293</v>
      </c>
      <c r="E17" s="24" t="s">
        <v>242</v>
      </c>
      <c r="F17" s="312">
        <v>408</v>
      </c>
      <c r="G17" s="24" t="s">
        <v>294</v>
      </c>
      <c r="H17" s="25" t="s">
        <v>216</v>
      </c>
      <c r="I17" s="25" t="s">
        <v>280</v>
      </c>
      <c r="J17" s="337">
        <v>500000</v>
      </c>
      <c r="K17" s="8"/>
    </row>
    <row r="18" spans="1:11" x14ac:dyDescent="0.25">
      <c r="A18" s="1"/>
      <c r="B18" s="7"/>
      <c r="C18" s="7"/>
      <c r="D18" s="26" t="s">
        <v>295</v>
      </c>
      <c r="E18" s="24" t="s">
        <v>242</v>
      </c>
      <c r="F18" s="313">
        <v>63</v>
      </c>
      <c r="G18" s="24" t="s">
        <v>294</v>
      </c>
      <c r="H18" s="28" t="s">
        <v>216</v>
      </c>
      <c r="I18" s="25" t="s">
        <v>280</v>
      </c>
      <c r="J18" s="337">
        <v>500000</v>
      </c>
      <c r="K18" s="8"/>
    </row>
    <row r="19" spans="1:11" x14ac:dyDescent="0.25">
      <c r="A19" s="1"/>
      <c r="B19" s="7"/>
      <c r="C19" s="7"/>
      <c r="D19" s="26" t="s">
        <v>296</v>
      </c>
      <c r="E19" s="24" t="s">
        <v>242</v>
      </c>
      <c r="F19" s="313">
        <v>416</v>
      </c>
      <c r="G19" s="24" t="s">
        <v>294</v>
      </c>
      <c r="H19" s="28" t="s">
        <v>216</v>
      </c>
      <c r="I19" s="25" t="s">
        <v>280</v>
      </c>
      <c r="J19" s="337">
        <v>500000</v>
      </c>
      <c r="K19" s="8"/>
    </row>
    <row r="20" spans="1:11" x14ac:dyDescent="0.25">
      <c r="A20" s="1"/>
      <c r="B20" s="7"/>
      <c r="C20" s="7"/>
      <c r="D20" s="26" t="s">
        <v>297</v>
      </c>
      <c r="E20" s="24" t="s">
        <v>242</v>
      </c>
      <c r="F20" s="313">
        <v>792</v>
      </c>
      <c r="G20" s="24" t="s">
        <v>294</v>
      </c>
      <c r="H20" s="28" t="s">
        <v>216</v>
      </c>
      <c r="I20" s="25" t="s">
        <v>280</v>
      </c>
      <c r="J20" s="337">
        <v>500000</v>
      </c>
      <c r="K20" s="8"/>
    </row>
    <row r="21" spans="1:11" x14ac:dyDescent="0.25">
      <c r="A21" s="1"/>
      <c r="B21" s="7"/>
      <c r="C21" s="7"/>
      <c r="D21" s="26" t="s">
        <v>298</v>
      </c>
      <c r="E21" s="24" t="s">
        <v>242</v>
      </c>
      <c r="F21" s="313">
        <v>251</v>
      </c>
      <c r="G21" s="24" t="s">
        <v>294</v>
      </c>
      <c r="H21" s="28" t="s">
        <v>216</v>
      </c>
      <c r="I21" s="25" t="s">
        <v>280</v>
      </c>
      <c r="J21" s="337">
        <v>500000</v>
      </c>
      <c r="K21" s="8"/>
    </row>
    <row r="22" spans="1:11" x14ac:dyDescent="0.25">
      <c r="A22" s="1"/>
      <c r="B22" s="7"/>
      <c r="C22" s="7"/>
      <c r="D22" s="26" t="s">
        <v>299</v>
      </c>
      <c r="E22" s="24" t="s">
        <v>242</v>
      </c>
      <c r="F22" s="313">
        <v>682</v>
      </c>
      <c r="G22" s="24" t="s">
        <v>294</v>
      </c>
      <c r="H22" s="28" t="s">
        <v>216</v>
      </c>
      <c r="I22" s="25" t="s">
        <v>280</v>
      </c>
      <c r="J22" s="337">
        <v>500000</v>
      </c>
      <c r="K22" s="8"/>
    </row>
    <row r="23" spans="1:11" x14ac:dyDescent="0.25">
      <c r="A23" s="1"/>
      <c r="B23" s="7"/>
      <c r="C23" s="7"/>
      <c r="D23" s="26" t="s">
        <v>300</v>
      </c>
      <c r="E23" s="24" t="s">
        <v>242</v>
      </c>
      <c r="F23" s="313">
        <v>310</v>
      </c>
      <c r="G23" s="27" t="s">
        <v>301</v>
      </c>
      <c r="H23" s="28" t="s">
        <v>224</v>
      </c>
      <c r="I23" s="25" t="s">
        <v>302</v>
      </c>
      <c r="J23" s="337">
        <v>500000</v>
      </c>
      <c r="K23" s="8"/>
    </row>
    <row r="24" spans="1:11" ht="15.75" thickBot="1" x14ac:dyDescent="0.3">
      <c r="A24" s="1"/>
      <c r="B24" s="7"/>
      <c r="C24" s="7"/>
      <c r="D24" s="31"/>
      <c r="E24" s="342"/>
      <c r="F24" s="310">
        <f>SUM(F17:F23)</f>
        <v>2922</v>
      </c>
      <c r="G24" s="342" t="s">
        <v>2</v>
      </c>
      <c r="H24" s="309"/>
      <c r="I24" s="309"/>
      <c r="J24" s="323">
        <f>SUM(J17:J23)</f>
        <v>3500000</v>
      </c>
      <c r="K24" s="8"/>
    </row>
    <row r="25" spans="1:11" x14ac:dyDescent="0.25">
      <c r="A25" s="1"/>
      <c r="B25" s="7"/>
      <c r="C25" s="7"/>
      <c r="D25" s="1" t="s">
        <v>58</v>
      </c>
      <c r="E25" s="17"/>
      <c r="F25" s="17"/>
      <c r="G25" s="17"/>
      <c r="H25" s="17"/>
      <c r="I25" s="17"/>
      <c r="J25" s="8"/>
      <c r="K25" s="8"/>
    </row>
    <row r="26" spans="1:11" x14ac:dyDescent="0.25">
      <c r="A26" s="1"/>
      <c r="B26" s="7"/>
      <c r="C26" s="7"/>
      <c r="D26" s="1" t="s">
        <v>90</v>
      </c>
      <c r="E26" s="34"/>
      <c r="F26" s="34"/>
      <c r="G26" s="34"/>
      <c r="H26" s="34"/>
      <c r="I26" s="34"/>
      <c r="J26" s="35"/>
      <c r="K26" s="8"/>
    </row>
    <row r="27" spans="1:11" x14ac:dyDescent="0.25">
      <c r="A27" s="1"/>
      <c r="B27" s="7"/>
      <c r="C27" s="7"/>
      <c r="D27" s="160" t="s">
        <v>61</v>
      </c>
      <c r="E27" s="34"/>
      <c r="F27" s="34"/>
      <c r="G27" s="34"/>
      <c r="H27" s="34"/>
      <c r="I27" s="34"/>
      <c r="J27" s="35"/>
      <c r="K27" s="8"/>
    </row>
    <row r="28" spans="1:11" x14ac:dyDescent="0.25">
      <c r="A28" s="1"/>
      <c r="B28" s="7"/>
      <c r="C28" s="7"/>
      <c r="D28" s="17" t="s">
        <v>62</v>
      </c>
      <c r="E28" s="34"/>
      <c r="F28" s="34"/>
      <c r="G28" s="34"/>
      <c r="H28" s="34"/>
      <c r="I28" s="34"/>
      <c r="J28" s="35"/>
      <c r="K28" s="8"/>
    </row>
    <row r="29" spans="1:11" x14ac:dyDescent="0.25">
      <c r="A29" s="1"/>
      <c r="B29" s="7"/>
      <c r="C29" s="7"/>
      <c r="D29" s="36" t="s">
        <v>87</v>
      </c>
      <c r="E29" s="34"/>
      <c r="F29" s="34"/>
      <c r="G29" s="34"/>
      <c r="H29" s="34"/>
      <c r="I29" s="34"/>
      <c r="J29" s="35"/>
      <c r="K29" s="8"/>
    </row>
    <row r="30" spans="1:11" x14ac:dyDescent="0.25">
      <c r="A30" s="1"/>
      <c r="B30" s="7"/>
      <c r="C30" s="7"/>
      <c r="D30" s="36" t="s">
        <v>80</v>
      </c>
      <c r="E30" s="34"/>
      <c r="F30" s="34"/>
      <c r="G30" s="34"/>
      <c r="H30" s="34"/>
      <c r="I30" s="34"/>
      <c r="J30" s="35"/>
      <c r="K30" s="8"/>
    </row>
    <row r="31" spans="1:11" x14ac:dyDescent="0.25">
      <c r="A31" s="1"/>
      <c r="B31" s="7"/>
      <c r="C31" s="7"/>
      <c r="D31" s="169"/>
      <c r="E31" s="34"/>
      <c r="F31" s="34"/>
      <c r="G31" s="34"/>
      <c r="H31" s="34"/>
      <c r="I31" s="34"/>
      <c r="J31" s="35"/>
      <c r="K31" s="8"/>
    </row>
    <row r="32" spans="1:11" x14ac:dyDescent="0.25">
      <c r="A32" s="1"/>
      <c r="B32" s="7"/>
      <c r="C32" s="7"/>
      <c r="D32" s="17" t="s">
        <v>89</v>
      </c>
      <c r="E32" s="34"/>
      <c r="F32" s="34"/>
      <c r="G32" s="34"/>
      <c r="H32" s="34"/>
      <c r="I32" s="34"/>
      <c r="J32" s="35"/>
      <c r="K32" s="8"/>
    </row>
    <row r="33" spans="1:11" x14ac:dyDescent="0.25">
      <c r="A33" s="1"/>
      <c r="B33" s="7"/>
      <c r="C33" s="7"/>
      <c r="D33" s="17" t="s">
        <v>63</v>
      </c>
      <c r="E33" s="34"/>
      <c r="F33" s="34"/>
      <c r="G33" s="34"/>
      <c r="H33" s="34"/>
      <c r="I33" s="34"/>
      <c r="J33" s="35"/>
      <c r="K33" s="8"/>
    </row>
    <row r="34" spans="1:11" x14ac:dyDescent="0.25">
      <c r="A34" s="1"/>
      <c r="B34" s="7"/>
      <c r="C34" s="7"/>
      <c r="D34" s="17" t="s">
        <v>79</v>
      </c>
      <c r="E34" s="34"/>
      <c r="F34" s="34"/>
      <c r="G34" s="34"/>
      <c r="H34" s="34"/>
      <c r="I34" s="34"/>
      <c r="J34" s="35"/>
      <c r="K34" s="8"/>
    </row>
    <row r="35" spans="1:11" x14ac:dyDescent="0.25">
      <c r="A35" s="1"/>
      <c r="B35" s="7"/>
      <c r="C35" s="7"/>
      <c r="D35" s="17" t="s">
        <v>64</v>
      </c>
      <c r="E35" s="34"/>
      <c r="F35" s="34"/>
      <c r="G35" s="34"/>
      <c r="H35" s="34"/>
      <c r="I35" s="34"/>
      <c r="J35" s="35"/>
      <c r="K35" s="8"/>
    </row>
    <row r="36" spans="1:11" x14ac:dyDescent="0.25">
      <c r="A36" s="1"/>
      <c r="B36" s="7"/>
      <c r="C36" s="7"/>
      <c r="D36" s="17" t="s">
        <v>65</v>
      </c>
      <c r="E36" s="34"/>
      <c r="F36" s="34"/>
      <c r="G36" s="34"/>
      <c r="H36" s="34"/>
      <c r="I36" s="34"/>
      <c r="J36" s="35"/>
      <c r="K36" s="8"/>
    </row>
    <row r="37" spans="1:11" x14ac:dyDescent="0.25">
      <c r="A37" s="1"/>
      <c r="B37" s="7"/>
      <c r="C37" s="7"/>
      <c r="D37" s="17" t="s">
        <v>66</v>
      </c>
      <c r="E37" s="34"/>
      <c r="F37" s="34"/>
      <c r="G37" s="34"/>
      <c r="H37" s="34"/>
      <c r="I37" s="34"/>
      <c r="J37" s="35"/>
      <c r="K37" s="8"/>
    </row>
    <row r="38" spans="1:11" x14ac:dyDescent="0.25">
      <c r="A38" s="1"/>
      <c r="B38" s="7"/>
      <c r="C38" s="7"/>
      <c r="D38" s="17" t="s">
        <v>67</v>
      </c>
      <c r="E38" s="34"/>
      <c r="F38" s="34"/>
      <c r="G38" s="34"/>
      <c r="H38" s="34"/>
      <c r="I38" s="34"/>
      <c r="J38" s="35"/>
      <c r="K38" s="8"/>
    </row>
    <row r="39" spans="1:11" x14ac:dyDescent="0.25">
      <c r="A39" s="1"/>
      <c r="B39" s="7"/>
      <c r="C39" s="7"/>
      <c r="D39" s="17" t="s">
        <v>68</v>
      </c>
      <c r="E39" s="34"/>
      <c r="F39" s="34"/>
      <c r="G39" s="34"/>
      <c r="H39" s="34"/>
      <c r="I39" s="34"/>
      <c r="J39" s="35"/>
      <c r="K39" s="8"/>
    </row>
    <row r="40" spans="1:11" ht="15.75" thickBot="1" x14ac:dyDescent="0.3">
      <c r="A40" s="1"/>
      <c r="B40" s="7"/>
      <c r="C40" s="37"/>
      <c r="D40" s="38"/>
      <c r="E40" s="38"/>
      <c r="F40" s="38"/>
      <c r="G40" s="38"/>
      <c r="H40" s="38"/>
      <c r="I40" s="38"/>
      <c r="J40" s="39"/>
      <c r="K40" s="8"/>
    </row>
    <row r="41" spans="1:11" x14ac:dyDescent="0.25">
      <c r="A41" s="1"/>
      <c r="B41" s="7"/>
      <c r="C41" s="17"/>
      <c r="D41" s="17"/>
      <c r="E41" s="17"/>
      <c r="F41" s="17"/>
      <c r="G41" s="17"/>
      <c r="H41" s="17"/>
      <c r="I41" s="17"/>
      <c r="J41" s="17"/>
      <c r="K41" s="8"/>
    </row>
    <row r="42" spans="1:11" ht="15.75" thickBot="1" x14ac:dyDescent="0.3">
      <c r="A42" s="1"/>
      <c r="B42" s="7"/>
      <c r="C42" s="17"/>
      <c r="D42" s="17"/>
      <c r="E42" s="17"/>
      <c r="F42" s="17"/>
      <c r="G42" s="17"/>
      <c r="H42" s="17"/>
      <c r="I42" s="17"/>
      <c r="J42" s="17"/>
      <c r="K42" s="8"/>
    </row>
    <row r="43" spans="1:11" x14ac:dyDescent="0.25">
      <c r="A43" s="1"/>
      <c r="B43" s="7"/>
      <c r="C43" s="18"/>
      <c r="D43" s="19" t="s">
        <v>18</v>
      </c>
      <c r="E43" s="20"/>
      <c r="F43" s="20"/>
      <c r="G43" s="20"/>
      <c r="H43" s="20"/>
      <c r="I43" s="20"/>
      <c r="J43" s="21"/>
      <c r="K43" s="8"/>
    </row>
    <row r="44" spans="1:11" ht="15.75" thickBot="1" x14ac:dyDescent="0.3">
      <c r="A44" s="1"/>
      <c r="B44" s="7"/>
      <c r="C44" s="7"/>
      <c r="D44" s="10"/>
      <c r="E44" s="17"/>
      <c r="F44" s="17"/>
      <c r="G44" s="17"/>
      <c r="H44" s="17"/>
      <c r="I44" s="17"/>
      <c r="J44" s="8"/>
      <c r="K44" s="8"/>
    </row>
    <row r="45" spans="1:11" x14ac:dyDescent="0.25">
      <c r="A45" s="1"/>
      <c r="B45" s="7"/>
      <c r="C45" s="7"/>
      <c r="D45" s="460" t="s">
        <v>11</v>
      </c>
      <c r="E45" s="461"/>
      <c r="F45" s="462"/>
      <c r="G45" s="449" t="s">
        <v>12</v>
      </c>
      <c r="H45" s="449" t="s">
        <v>13</v>
      </c>
      <c r="I45" s="451" t="s">
        <v>14</v>
      </c>
      <c r="J45" s="452"/>
      <c r="K45" s="8"/>
    </row>
    <row r="46" spans="1:11" x14ac:dyDescent="0.25">
      <c r="A46" s="1"/>
      <c r="B46" s="7"/>
      <c r="C46" s="7"/>
      <c r="D46" s="22" t="s">
        <v>15</v>
      </c>
      <c r="E46" s="455" t="s">
        <v>16</v>
      </c>
      <c r="F46" s="456"/>
      <c r="G46" s="450"/>
      <c r="H46" s="450"/>
      <c r="I46" s="453"/>
      <c r="J46" s="454"/>
      <c r="K46" s="8"/>
    </row>
    <row r="47" spans="1:11" x14ac:dyDescent="0.25">
      <c r="A47" s="1"/>
      <c r="B47" s="7"/>
      <c r="C47" s="7"/>
      <c r="D47" s="23"/>
      <c r="E47" s="476"/>
      <c r="F47" s="477"/>
      <c r="G47" s="40"/>
      <c r="H47" s="41"/>
      <c r="I47" s="491"/>
      <c r="J47" s="492"/>
      <c r="K47" s="8"/>
    </row>
    <row r="48" spans="1:11" x14ac:dyDescent="0.25">
      <c r="A48" s="1"/>
      <c r="B48" s="7"/>
      <c r="C48" s="7"/>
      <c r="D48" s="26"/>
      <c r="E48" s="29"/>
      <c r="F48" s="42"/>
      <c r="G48" s="43"/>
      <c r="H48" s="44"/>
      <c r="I48" s="45"/>
      <c r="J48" s="46"/>
      <c r="K48" s="8"/>
    </row>
    <row r="49" spans="1:11" x14ac:dyDescent="0.25">
      <c r="A49" s="1"/>
      <c r="B49" s="7"/>
      <c r="C49" s="7"/>
      <c r="D49" s="26"/>
      <c r="E49" s="29"/>
      <c r="F49" s="42"/>
      <c r="G49" s="43"/>
      <c r="H49" s="44"/>
      <c r="I49" s="45"/>
      <c r="J49" s="46"/>
      <c r="K49" s="8"/>
    </row>
    <row r="50" spans="1:11" x14ac:dyDescent="0.25">
      <c r="A50" s="1"/>
      <c r="B50" s="7"/>
      <c r="C50" s="7"/>
      <c r="D50" s="26"/>
      <c r="E50" s="29"/>
      <c r="F50" s="42"/>
      <c r="G50" s="43"/>
      <c r="H50" s="44"/>
      <c r="I50" s="45"/>
      <c r="J50" s="46"/>
      <c r="K50" s="8"/>
    </row>
    <row r="51" spans="1:11" x14ac:dyDescent="0.25">
      <c r="A51" s="1"/>
      <c r="B51" s="7"/>
      <c r="C51" s="7"/>
      <c r="D51" s="26"/>
      <c r="E51" s="29"/>
      <c r="F51" s="42"/>
      <c r="G51" s="43"/>
      <c r="H51" s="44"/>
      <c r="I51" s="45"/>
      <c r="J51" s="46"/>
      <c r="K51" s="8"/>
    </row>
    <row r="52" spans="1:11" ht="15.75" thickBot="1" x14ac:dyDescent="0.3">
      <c r="A52" s="1"/>
      <c r="B52" s="7"/>
      <c r="C52" s="7"/>
      <c r="D52" s="31"/>
      <c r="E52" s="488"/>
      <c r="F52" s="489"/>
      <c r="G52" s="47"/>
      <c r="H52" s="48"/>
      <c r="I52" s="488"/>
      <c r="J52" s="490"/>
      <c r="K52" s="8"/>
    </row>
    <row r="53" spans="1:11" x14ac:dyDescent="0.25">
      <c r="A53" s="1"/>
      <c r="B53" s="7"/>
      <c r="C53" s="7"/>
      <c r="D53" s="17" t="s">
        <v>19</v>
      </c>
      <c r="E53" s="34"/>
      <c r="F53" s="34"/>
      <c r="G53" s="34"/>
      <c r="H53" s="34"/>
      <c r="I53" s="34"/>
      <c r="J53" s="35"/>
      <c r="K53" s="8"/>
    </row>
    <row r="54" spans="1:11" x14ac:dyDescent="0.25">
      <c r="A54" s="1"/>
      <c r="B54" s="7"/>
      <c r="C54" s="7"/>
      <c r="D54" s="36" t="s">
        <v>69</v>
      </c>
      <c r="E54" s="34"/>
      <c r="F54" s="34"/>
      <c r="G54" s="34"/>
      <c r="H54" s="34"/>
      <c r="I54" s="34"/>
      <c r="J54" s="35"/>
      <c r="K54" s="8"/>
    </row>
    <row r="55" spans="1:11" x14ac:dyDescent="0.25">
      <c r="A55" s="1"/>
      <c r="B55" s="7"/>
      <c r="C55" s="7"/>
      <c r="D55" s="17" t="s">
        <v>88</v>
      </c>
      <c r="E55" s="36"/>
      <c r="F55" s="49"/>
      <c r="G55" s="50"/>
      <c r="H55" s="50"/>
      <c r="I55" s="50"/>
      <c r="J55" s="51"/>
      <c r="K55" s="8"/>
    </row>
    <row r="56" spans="1:11" x14ac:dyDescent="0.25">
      <c r="A56" s="1"/>
      <c r="B56" s="7"/>
      <c r="C56" s="7"/>
      <c r="D56" s="36" t="s">
        <v>70</v>
      </c>
      <c r="E56" s="36"/>
      <c r="F56" s="49"/>
      <c r="G56" s="50"/>
      <c r="H56" s="50"/>
      <c r="I56" s="50"/>
      <c r="J56" s="51"/>
      <c r="K56" s="8"/>
    </row>
    <row r="57" spans="1:11" x14ac:dyDescent="0.25">
      <c r="A57" s="1"/>
      <c r="B57" s="7"/>
      <c r="C57" s="7"/>
      <c r="D57" s="36" t="s">
        <v>71</v>
      </c>
      <c r="E57" s="34"/>
      <c r="F57" s="34"/>
      <c r="G57" s="34"/>
      <c r="H57" s="34"/>
      <c r="I57" s="34"/>
      <c r="J57" s="35"/>
      <c r="K57" s="8"/>
    </row>
    <row r="58" spans="1:11" x14ac:dyDescent="0.25">
      <c r="A58" s="1"/>
      <c r="B58" s="7"/>
      <c r="C58" s="7"/>
      <c r="D58" s="36" t="s">
        <v>75</v>
      </c>
      <c r="E58" s="34"/>
      <c r="F58" s="34"/>
      <c r="G58" s="34"/>
      <c r="H58" s="34"/>
      <c r="I58" s="34"/>
      <c r="J58" s="35"/>
      <c r="K58" s="8"/>
    </row>
    <row r="59" spans="1:11" ht="15.75" thickBot="1" x14ac:dyDescent="0.3">
      <c r="A59" s="1"/>
      <c r="B59" s="7"/>
      <c r="C59" s="37"/>
      <c r="D59" s="38" t="s">
        <v>76</v>
      </c>
      <c r="E59" s="52"/>
      <c r="F59" s="52"/>
      <c r="G59" s="52"/>
      <c r="H59" s="52"/>
      <c r="I59" s="52"/>
      <c r="J59" s="53"/>
      <c r="K59" s="8"/>
    </row>
    <row r="60" spans="1:11" ht="15.75" thickBot="1" x14ac:dyDescent="0.3">
      <c r="A60" s="1"/>
      <c r="B60" s="7"/>
      <c r="C60" s="17"/>
      <c r="D60" s="17"/>
      <c r="E60" s="17"/>
      <c r="F60" s="17"/>
      <c r="G60" s="17"/>
      <c r="H60" s="17"/>
      <c r="I60" s="17"/>
      <c r="J60" s="17"/>
      <c r="K60" s="8"/>
    </row>
    <row r="61" spans="1:11" x14ac:dyDescent="0.25">
      <c r="A61" s="1"/>
      <c r="B61" s="7"/>
      <c r="C61" s="2"/>
      <c r="D61" s="54" t="s">
        <v>20</v>
      </c>
      <c r="E61" s="4"/>
      <c r="F61" s="4"/>
      <c r="G61" s="4"/>
      <c r="H61" s="4"/>
      <c r="I61" s="4"/>
      <c r="J61" s="5"/>
      <c r="K61" s="55"/>
    </row>
    <row r="62" spans="1:11" ht="15.75" thickBot="1" x14ac:dyDescent="0.3">
      <c r="A62" s="1"/>
      <c r="B62" s="7"/>
      <c r="C62" s="56"/>
      <c r="D62" s="57"/>
      <c r="E62" s="57"/>
      <c r="F62" s="57"/>
      <c r="G62" s="57"/>
      <c r="H62" s="57"/>
      <c r="I62" s="57"/>
      <c r="J62" s="55"/>
      <c r="K62" s="55"/>
    </row>
    <row r="63" spans="1:11" x14ac:dyDescent="0.25">
      <c r="A63" s="11"/>
      <c r="B63" s="9"/>
      <c r="C63" s="58"/>
      <c r="D63" s="463" t="s">
        <v>11</v>
      </c>
      <c r="E63" s="464"/>
      <c r="F63" s="449" t="s">
        <v>12</v>
      </c>
      <c r="G63" s="449" t="s">
        <v>13</v>
      </c>
      <c r="H63" s="449" t="s">
        <v>14</v>
      </c>
      <c r="I63" s="449"/>
      <c r="J63" s="465"/>
      <c r="K63" s="14"/>
    </row>
    <row r="64" spans="1:11" x14ac:dyDescent="0.25">
      <c r="A64" s="11"/>
      <c r="B64" s="9"/>
      <c r="C64" s="58"/>
      <c r="D64" s="22" t="s">
        <v>15</v>
      </c>
      <c r="E64" s="59" t="s">
        <v>16</v>
      </c>
      <c r="F64" s="450"/>
      <c r="G64" s="450"/>
      <c r="H64" s="60" t="s">
        <v>21</v>
      </c>
      <c r="I64" s="60" t="s">
        <v>22</v>
      </c>
      <c r="J64" s="61" t="s">
        <v>23</v>
      </c>
      <c r="K64" s="14"/>
    </row>
    <row r="65" spans="1:11" x14ac:dyDescent="0.25">
      <c r="A65" s="1"/>
      <c r="B65" s="7"/>
      <c r="C65" s="56"/>
      <c r="D65" s="62" t="s">
        <v>303</v>
      </c>
      <c r="E65" s="63" t="s">
        <v>242</v>
      </c>
      <c r="F65" s="64" t="s">
        <v>304</v>
      </c>
      <c r="G65" s="66" t="s">
        <v>516</v>
      </c>
      <c r="H65" s="311">
        <v>500000</v>
      </c>
      <c r="I65" s="67"/>
      <c r="J65" s="68"/>
      <c r="K65" s="8"/>
    </row>
    <row r="66" spans="1:11" x14ac:dyDescent="0.25">
      <c r="A66" s="1"/>
      <c r="B66" s="7"/>
      <c r="C66" s="56"/>
      <c r="D66" s="69" t="s">
        <v>305</v>
      </c>
      <c r="E66" s="70" t="s">
        <v>242</v>
      </c>
      <c r="F66" s="71" t="s">
        <v>306</v>
      </c>
      <c r="G66" s="180" t="s">
        <v>307</v>
      </c>
      <c r="H66" s="343">
        <v>658309</v>
      </c>
      <c r="I66" s="74"/>
      <c r="J66" s="75"/>
      <c r="K66" s="8"/>
    </row>
    <row r="67" spans="1:11" x14ac:dyDescent="0.25">
      <c r="A67" s="1"/>
      <c r="B67" s="7"/>
      <c r="C67" s="56"/>
      <c r="D67" s="69"/>
      <c r="E67" s="70"/>
      <c r="F67" s="71"/>
      <c r="G67" s="180"/>
      <c r="H67" s="73"/>
      <c r="I67" s="74"/>
      <c r="J67" s="75"/>
      <c r="K67" s="8"/>
    </row>
    <row r="68" spans="1:11" x14ac:dyDescent="0.25">
      <c r="A68" s="1"/>
      <c r="B68" s="7"/>
      <c r="C68" s="56"/>
      <c r="D68" s="69"/>
      <c r="E68" s="70"/>
      <c r="F68" s="344" t="s">
        <v>2</v>
      </c>
      <c r="G68" s="345"/>
      <c r="H68" s="346">
        <f>SUM(H65:H67)</f>
        <v>1158309</v>
      </c>
      <c r="I68" s="74"/>
      <c r="J68" s="75"/>
      <c r="K68" s="8"/>
    </row>
    <row r="69" spans="1:11" ht="15.75" thickBot="1" x14ac:dyDescent="0.3">
      <c r="A69" s="1"/>
      <c r="B69" s="7"/>
      <c r="C69" s="56"/>
      <c r="D69" s="76"/>
      <c r="E69" s="77"/>
      <c r="F69" s="347"/>
      <c r="G69" s="348"/>
      <c r="H69" s="349"/>
      <c r="I69" s="81"/>
      <c r="J69" s="82"/>
      <c r="K69" s="8"/>
    </row>
    <row r="70" spans="1:11" x14ac:dyDescent="0.25">
      <c r="A70" s="1"/>
      <c r="B70" s="7"/>
      <c r="C70" s="56"/>
      <c r="D70" s="164" t="s">
        <v>17</v>
      </c>
      <c r="E70" s="165"/>
      <c r="F70" s="166"/>
      <c r="G70" s="167"/>
      <c r="H70" s="167"/>
      <c r="I70" s="168"/>
      <c r="J70" s="5"/>
      <c r="K70" s="8"/>
    </row>
    <row r="71" spans="1:11" x14ac:dyDescent="0.25">
      <c r="A71" s="1"/>
      <c r="B71" s="7"/>
      <c r="C71" s="56"/>
      <c r="D71" s="472" t="s">
        <v>72</v>
      </c>
      <c r="E71" s="473"/>
      <c r="F71" s="473"/>
      <c r="G71" s="473"/>
      <c r="H71" s="473"/>
      <c r="I71" s="473"/>
      <c r="J71" s="474"/>
      <c r="K71" s="55"/>
    </row>
    <row r="72" spans="1:11" x14ac:dyDescent="0.25">
      <c r="A72" s="1"/>
      <c r="B72" s="7"/>
      <c r="C72" s="56"/>
      <c r="D72" s="173" t="s">
        <v>73</v>
      </c>
      <c r="E72" s="174"/>
      <c r="F72" s="174"/>
      <c r="G72" s="174"/>
      <c r="H72" s="174"/>
      <c r="I72" s="174"/>
      <c r="J72" s="175"/>
      <c r="K72" s="55"/>
    </row>
    <row r="73" spans="1:11" ht="15.75" thickBot="1" x14ac:dyDescent="0.3">
      <c r="A73" s="1"/>
      <c r="B73" s="7"/>
      <c r="C73" s="83"/>
      <c r="D73" s="156" t="s">
        <v>74</v>
      </c>
      <c r="E73" s="84"/>
      <c r="F73" s="85"/>
      <c r="G73" s="86"/>
      <c r="H73" s="86"/>
      <c r="I73" s="86"/>
      <c r="J73" s="87"/>
      <c r="K73" s="55"/>
    </row>
    <row r="74" spans="1:11" ht="15.75" thickBot="1" x14ac:dyDescent="0.3">
      <c r="A74" s="1"/>
      <c r="B74" s="7"/>
      <c r="C74" s="57"/>
      <c r="D74" s="88"/>
      <c r="E74" s="89"/>
      <c r="F74" s="90"/>
      <c r="G74" s="91"/>
      <c r="H74" s="91"/>
      <c r="I74" s="91"/>
      <c r="J74" s="91"/>
      <c r="K74" s="55"/>
    </row>
    <row r="75" spans="1:11" x14ac:dyDescent="0.25">
      <c r="A75" s="1"/>
      <c r="B75" s="7"/>
      <c r="C75" s="2"/>
      <c r="D75" s="54" t="s">
        <v>24</v>
      </c>
      <c r="E75" s="4"/>
      <c r="F75" s="4"/>
      <c r="G75" s="4"/>
      <c r="H75" s="4"/>
      <c r="I75" s="4"/>
      <c r="J75" s="5"/>
      <c r="K75" s="55"/>
    </row>
    <row r="76" spans="1:11" ht="15.75" thickBot="1" x14ac:dyDescent="0.3">
      <c r="A76" s="1"/>
      <c r="B76" s="7"/>
      <c r="C76" s="56"/>
      <c r="D76" s="57"/>
      <c r="E76" s="57"/>
      <c r="F76" s="57"/>
      <c r="G76" s="57"/>
      <c r="H76" s="57"/>
      <c r="I76" s="57"/>
      <c r="J76" s="55"/>
      <c r="K76" s="55"/>
    </row>
    <row r="77" spans="1:11" x14ac:dyDescent="0.25">
      <c r="A77" s="11"/>
      <c r="B77" s="9"/>
      <c r="C77" s="58"/>
      <c r="D77" s="463" t="s">
        <v>11</v>
      </c>
      <c r="E77" s="464"/>
      <c r="F77" s="449" t="s">
        <v>12</v>
      </c>
      <c r="G77" s="449" t="s">
        <v>13</v>
      </c>
      <c r="H77" s="449" t="s">
        <v>14</v>
      </c>
      <c r="I77" s="449"/>
      <c r="J77" s="465"/>
      <c r="K77" s="14"/>
    </row>
    <row r="78" spans="1:11" x14ac:dyDescent="0.25">
      <c r="A78" s="11"/>
      <c r="B78" s="9"/>
      <c r="C78" s="58"/>
      <c r="D78" s="22" t="s">
        <v>15</v>
      </c>
      <c r="E78" s="59" t="s">
        <v>16</v>
      </c>
      <c r="F78" s="450"/>
      <c r="G78" s="450"/>
      <c r="H78" s="60" t="s">
        <v>21</v>
      </c>
      <c r="I78" s="60" t="s">
        <v>22</v>
      </c>
      <c r="J78" s="61" t="s">
        <v>23</v>
      </c>
      <c r="K78" s="14"/>
    </row>
    <row r="79" spans="1:11" x14ac:dyDescent="0.25">
      <c r="A79" s="1"/>
      <c r="B79" s="7"/>
      <c r="C79" s="56"/>
      <c r="D79" s="62"/>
      <c r="E79" s="63"/>
      <c r="F79" s="64"/>
      <c r="G79" s="73"/>
      <c r="H79" s="92"/>
      <c r="I79" s="92"/>
      <c r="J79" s="68"/>
      <c r="K79" s="8"/>
    </row>
    <row r="80" spans="1:11" x14ac:dyDescent="0.25">
      <c r="A80" s="1"/>
      <c r="B80" s="7"/>
      <c r="C80" s="56"/>
      <c r="D80" s="69"/>
      <c r="E80" s="70"/>
      <c r="F80" s="71"/>
      <c r="G80" s="93"/>
      <c r="H80" s="94"/>
      <c r="I80" s="94"/>
      <c r="J80" s="75"/>
      <c r="K80" s="8"/>
    </row>
    <row r="81" spans="1:11" x14ac:dyDescent="0.25">
      <c r="A81" s="1"/>
      <c r="B81" s="7"/>
      <c r="C81" s="56"/>
      <c r="D81" s="69"/>
      <c r="E81" s="70"/>
      <c r="F81" s="71"/>
      <c r="G81" s="93"/>
      <c r="H81" s="94"/>
      <c r="I81" s="94"/>
      <c r="J81" s="75"/>
      <c r="K81" s="8"/>
    </row>
    <row r="82" spans="1:11" x14ac:dyDescent="0.25">
      <c r="A82" s="1"/>
      <c r="B82" s="7"/>
      <c r="C82" s="56"/>
      <c r="D82" s="69"/>
      <c r="E82" s="70"/>
      <c r="F82" s="71"/>
      <c r="G82" s="93"/>
      <c r="H82" s="94"/>
      <c r="I82" s="94"/>
      <c r="J82" s="75"/>
      <c r="K82" s="8"/>
    </row>
    <row r="83" spans="1:11" ht="15.75" thickBot="1" x14ac:dyDescent="0.3">
      <c r="A83" s="1"/>
      <c r="B83" s="7"/>
      <c r="C83" s="56"/>
      <c r="D83" s="76"/>
      <c r="E83" s="77"/>
      <c r="F83" s="78"/>
      <c r="G83" s="95"/>
      <c r="H83" s="96"/>
      <c r="I83" s="96"/>
      <c r="J83" s="82"/>
      <c r="K83" s="8"/>
    </row>
    <row r="84" spans="1:11" x14ac:dyDescent="0.25">
      <c r="A84" s="1"/>
      <c r="B84" s="7"/>
      <c r="C84" s="56"/>
      <c r="D84" s="17" t="s">
        <v>17</v>
      </c>
      <c r="E84" s="89"/>
      <c r="F84" s="90"/>
      <c r="G84" s="91"/>
      <c r="H84" s="91"/>
      <c r="I84" s="91"/>
      <c r="J84" s="97"/>
      <c r="K84" s="55"/>
    </row>
    <row r="85" spans="1:11" x14ac:dyDescent="0.25">
      <c r="A85" s="1"/>
      <c r="B85" s="7"/>
      <c r="C85" s="56"/>
      <c r="D85" s="475" t="s">
        <v>77</v>
      </c>
      <c r="E85" s="475"/>
      <c r="F85" s="475"/>
      <c r="G85" s="475"/>
      <c r="H85" s="475"/>
      <c r="I85" s="475"/>
      <c r="J85" s="162"/>
      <c r="K85" s="55"/>
    </row>
    <row r="86" spans="1:11" ht="15.75" thickBot="1" x14ac:dyDescent="0.3">
      <c r="A86" s="1"/>
      <c r="B86" s="7"/>
      <c r="C86" s="56"/>
      <c r="D86" s="84" t="s">
        <v>78</v>
      </c>
      <c r="E86" s="163"/>
      <c r="F86" s="163"/>
      <c r="G86" s="163"/>
      <c r="H86" s="163"/>
      <c r="I86" s="163"/>
      <c r="J86" s="98"/>
      <c r="K86" s="55"/>
    </row>
    <row r="87" spans="1:11" ht="15.75" thickBot="1" x14ac:dyDescent="0.3">
      <c r="A87" s="1"/>
      <c r="B87" s="7"/>
      <c r="C87" s="99"/>
      <c r="D87" s="99"/>
      <c r="E87" s="99"/>
      <c r="F87" s="99"/>
      <c r="G87" s="99"/>
      <c r="H87" s="99"/>
      <c r="I87" s="99"/>
      <c r="J87" s="99"/>
      <c r="K87" s="55"/>
    </row>
    <row r="88" spans="1:11" ht="38.25" x14ac:dyDescent="0.25">
      <c r="A88" s="107"/>
      <c r="B88" s="100"/>
      <c r="C88" s="101"/>
      <c r="D88" s="102" t="s">
        <v>82</v>
      </c>
      <c r="E88" s="103"/>
      <c r="F88" s="103"/>
      <c r="G88" s="104"/>
      <c r="H88" s="179" t="s">
        <v>25</v>
      </c>
      <c r="I88" s="179" t="s">
        <v>26</v>
      </c>
      <c r="J88" s="105" t="s">
        <v>27</v>
      </c>
      <c r="K88" s="106"/>
    </row>
    <row r="89" spans="1:11" x14ac:dyDescent="0.25">
      <c r="A89" s="107"/>
      <c r="B89" s="100"/>
      <c r="C89" s="100"/>
      <c r="D89" s="108" t="s">
        <v>28</v>
      </c>
      <c r="E89" s="109"/>
      <c r="F89" s="109"/>
      <c r="G89" s="109"/>
      <c r="H89" s="110"/>
      <c r="I89" s="110"/>
      <c r="J89" s="111"/>
      <c r="K89" s="106"/>
    </row>
    <row r="90" spans="1:11" x14ac:dyDescent="0.25">
      <c r="A90" s="107"/>
      <c r="B90" s="100"/>
      <c r="C90" s="100"/>
      <c r="D90" s="108" t="s">
        <v>29</v>
      </c>
      <c r="E90" s="109"/>
      <c r="F90" s="109"/>
      <c r="G90" s="109"/>
      <c r="H90" s="110"/>
      <c r="I90" s="110"/>
      <c r="J90" s="111"/>
      <c r="K90" s="106"/>
    </row>
    <row r="91" spans="1:11" x14ac:dyDescent="0.25">
      <c r="A91" s="107"/>
      <c r="B91" s="100"/>
      <c r="C91" s="100"/>
      <c r="D91" s="112" t="s">
        <v>30</v>
      </c>
      <c r="E91" s="113"/>
      <c r="F91" s="113"/>
      <c r="G91" s="113"/>
      <c r="H91" s="110"/>
      <c r="I91" s="110"/>
      <c r="J91" s="111"/>
      <c r="K91" s="106"/>
    </row>
    <row r="92" spans="1:11" x14ac:dyDescent="0.25">
      <c r="A92" s="107"/>
      <c r="B92" s="100"/>
      <c r="C92" s="100"/>
      <c r="D92" s="108" t="s">
        <v>31</v>
      </c>
      <c r="E92" s="109"/>
      <c r="F92" s="109"/>
      <c r="G92" s="109"/>
      <c r="H92" s="110"/>
      <c r="I92" s="110"/>
      <c r="J92" s="111"/>
      <c r="K92" s="106"/>
    </row>
    <row r="93" spans="1:11" x14ac:dyDescent="0.25">
      <c r="A93" s="107"/>
      <c r="B93" s="100"/>
      <c r="C93" s="100"/>
      <c r="D93" s="108" t="s">
        <v>32</v>
      </c>
      <c r="E93" s="109"/>
      <c r="F93" s="109"/>
      <c r="G93" s="109"/>
      <c r="H93" s="110"/>
      <c r="I93" s="110"/>
      <c r="J93" s="111"/>
      <c r="K93" s="106"/>
    </row>
    <row r="94" spans="1:11" x14ac:dyDescent="0.25">
      <c r="A94" s="107"/>
      <c r="B94" s="100"/>
      <c r="C94" s="100"/>
      <c r="D94" s="112" t="s">
        <v>33</v>
      </c>
      <c r="E94" s="113"/>
      <c r="F94" s="113"/>
      <c r="G94" s="113"/>
      <c r="H94" s="110"/>
      <c r="I94" s="110"/>
      <c r="J94" s="111"/>
      <c r="K94" s="106"/>
    </row>
    <row r="95" spans="1:11" x14ac:dyDescent="0.25">
      <c r="A95" s="107"/>
      <c r="B95" s="100"/>
      <c r="C95" s="100"/>
      <c r="D95" s="112" t="s">
        <v>84</v>
      </c>
      <c r="E95" s="113"/>
      <c r="F95" s="113"/>
      <c r="G95" s="113"/>
      <c r="H95" s="110"/>
      <c r="I95" s="110"/>
      <c r="J95" s="111"/>
      <c r="K95" s="106"/>
    </row>
    <row r="96" spans="1:11" x14ac:dyDescent="0.25">
      <c r="A96" s="107"/>
      <c r="B96" s="100"/>
      <c r="C96" s="100"/>
      <c r="D96" s="112" t="s">
        <v>34</v>
      </c>
      <c r="E96" s="113"/>
      <c r="F96" s="113"/>
      <c r="G96" s="113"/>
      <c r="H96" s="110"/>
      <c r="I96" s="110"/>
      <c r="J96" s="111"/>
      <c r="K96" s="106"/>
    </row>
    <row r="97" spans="1:11" x14ac:dyDescent="0.25">
      <c r="A97" s="107"/>
      <c r="B97" s="100"/>
      <c r="C97" s="100"/>
      <c r="D97" s="112" t="s">
        <v>35</v>
      </c>
      <c r="E97" s="113"/>
      <c r="F97" s="113"/>
      <c r="G97" s="113"/>
      <c r="H97" s="110"/>
      <c r="I97" s="110"/>
      <c r="J97" s="111"/>
      <c r="K97" s="106"/>
    </row>
    <row r="98" spans="1:11" x14ac:dyDescent="0.25">
      <c r="A98" s="107"/>
      <c r="B98" s="100"/>
      <c r="C98" s="100"/>
      <c r="D98" s="112" t="s">
        <v>36</v>
      </c>
      <c r="E98" s="113"/>
      <c r="F98" s="113"/>
      <c r="G98" s="113"/>
      <c r="H98" s="110"/>
      <c r="I98" s="110"/>
      <c r="J98" s="111"/>
      <c r="K98" s="106"/>
    </row>
    <row r="99" spans="1:11" x14ac:dyDescent="0.25">
      <c r="A99" s="107"/>
      <c r="B99" s="100"/>
      <c r="C99" s="100"/>
      <c r="D99" s="112" t="s">
        <v>37</v>
      </c>
      <c r="E99" s="113"/>
      <c r="F99" s="113"/>
      <c r="G99" s="113"/>
      <c r="H99" s="114"/>
      <c r="I99" s="289"/>
      <c r="J99" s="290"/>
      <c r="K99" s="106"/>
    </row>
    <row r="100" spans="1:11" x14ac:dyDescent="0.25">
      <c r="A100" s="107"/>
      <c r="B100" s="100"/>
      <c r="C100" s="100"/>
      <c r="D100" s="115" t="s">
        <v>2</v>
      </c>
      <c r="E100" s="16"/>
      <c r="F100" s="16"/>
      <c r="G100" s="16"/>
      <c r="H100" s="116"/>
      <c r="I100" s="291">
        <v>0</v>
      </c>
      <c r="J100" s="291">
        <v>0</v>
      </c>
      <c r="K100" s="106"/>
    </row>
    <row r="101" spans="1:11" x14ac:dyDescent="0.25">
      <c r="A101" s="107"/>
      <c r="B101" s="100"/>
      <c r="C101" s="100"/>
      <c r="D101" s="174" t="s">
        <v>38</v>
      </c>
      <c r="E101" s="171"/>
      <c r="F101" s="171"/>
      <c r="G101" s="13"/>
      <c r="H101" s="170"/>
      <c r="I101" s="292"/>
      <c r="J101" s="292"/>
      <c r="K101" s="106"/>
    </row>
    <row r="102" spans="1:11" ht="15.75" thickBot="1" x14ac:dyDescent="0.3">
      <c r="A102" s="107"/>
      <c r="B102" s="100"/>
      <c r="C102" s="117"/>
      <c r="D102" s="172" t="s">
        <v>85</v>
      </c>
      <c r="E102" s="172"/>
      <c r="F102" s="172"/>
      <c r="G102" s="119"/>
      <c r="H102" s="120"/>
      <c r="I102" s="120"/>
      <c r="J102" s="121"/>
      <c r="K102" s="106"/>
    </row>
    <row r="103" spans="1:11" ht="15.75" thickBot="1" x14ac:dyDescent="0.3">
      <c r="A103" s="1"/>
      <c r="B103" s="7"/>
      <c r="C103" s="17"/>
      <c r="D103" s="17"/>
      <c r="E103" s="17"/>
      <c r="F103" s="17"/>
      <c r="G103" s="17"/>
      <c r="H103" s="17"/>
      <c r="I103" s="17"/>
      <c r="J103" s="17"/>
      <c r="K103" s="8"/>
    </row>
    <row r="104" spans="1:11" x14ac:dyDescent="0.25">
      <c r="A104" s="126"/>
      <c r="B104" s="58"/>
      <c r="C104" s="122"/>
      <c r="D104" s="54" t="s">
        <v>39</v>
      </c>
      <c r="E104" s="123"/>
      <c r="F104" s="123"/>
      <c r="G104" s="54"/>
      <c r="H104" s="54"/>
      <c r="I104" s="54"/>
      <c r="J104" s="124"/>
      <c r="K104" s="125"/>
    </row>
    <row r="105" spans="1:11" x14ac:dyDescent="0.25">
      <c r="A105" s="130"/>
      <c r="B105" s="127"/>
      <c r="C105" s="127"/>
      <c r="D105" s="128"/>
      <c r="E105" s="174"/>
      <c r="F105" s="174"/>
      <c r="G105" s="174"/>
      <c r="H105" s="174"/>
      <c r="I105" s="174"/>
      <c r="J105" s="176" t="s">
        <v>14</v>
      </c>
      <c r="K105" s="129"/>
    </row>
    <row r="106" spans="1:11" x14ac:dyDescent="0.25">
      <c r="A106" s="130"/>
      <c r="B106" s="127"/>
      <c r="C106" s="127"/>
      <c r="D106" s="131" t="s">
        <v>40</v>
      </c>
      <c r="E106" s="132"/>
      <c r="F106" s="132"/>
      <c r="G106" s="132"/>
      <c r="H106" s="132"/>
      <c r="I106" s="133"/>
      <c r="J106" s="308">
        <v>144070</v>
      </c>
      <c r="K106" s="129"/>
    </row>
    <row r="107" spans="1:11" x14ac:dyDescent="0.25">
      <c r="A107" s="130"/>
      <c r="B107" s="127"/>
      <c r="C107" s="127"/>
      <c r="D107" s="134" t="s">
        <v>41</v>
      </c>
      <c r="E107" s="132"/>
      <c r="F107" s="132"/>
      <c r="G107" s="132"/>
      <c r="H107" s="132"/>
      <c r="I107" s="132"/>
      <c r="J107" s="111"/>
      <c r="K107" s="129"/>
    </row>
    <row r="108" spans="1:11" x14ac:dyDescent="0.25">
      <c r="A108" s="130"/>
      <c r="B108" s="127"/>
      <c r="C108" s="127"/>
      <c r="D108" s="135" t="s">
        <v>2</v>
      </c>
      <c r="E108" s="132"/>
      <c r="F108" s="132"/>
      <c r="G108" s="132"/>
      <c r="H108" s="132"/>
      <c r="I108" s="132"/>
      <c r="J108" s="304">
        <f>SUM(J106:J107)</f>
        <v>144070</v>
      </c>
      <c r="K108" s="129"/>
    </row>
    <row r="109" spans="1:11" ht="15.75" thickBot="1" x14ac:dyDescent="0.3">
      <c r="A109" s="130"/>
      <c r="B109" s="127"/>
      <c r="C109" s="136"/>
      <c r="D109" s="118" t="s">
        <v>81</v>
      </c>
      <c r="E109" s="118"/>
      <c r="F109" s="137"/>
      <c r="G109" s="137"/>
      <c r="H109" s="120"/>
      <c r="I109" s="120"/>
      <c r="J109" s="138"/>
      <c r="K109" s="129"/>
    </row>
    <row r="110" spans="1:11" ht="15.75" thickBot="1" x14ac:dyDescent="0.3">
      <c r="A110" s="6"/>
      <c r="B110" s="56"/>
      <c r="C110" s="57"/>
      <c r="D110" s="57"/>
      <c r="E110" s="57"/>
      <c r="F110" s="57"/>
      <c r="G110" s="57"/>
      <c r="H110" s="57"/>
      <c r="I110" s="57"/>
      <c r="J110" s="57"/>
      <c r="K110" s="55"/>
    </row>
    <row r="111" spans="1:11" x14ac:dyDescent="0.25">
      <c r="A111" s="6"/>
      <c r="B111" s="56"/>
      <c r="C111" s="2"/>
      <c r="D111" s="19" t="s">
        <v>42</v>
      </c>
      <c r="E111" s="4"/>
      <c r="F111" s="4"/>
      <c r="G111" s="4"/>
      <c r="H111" s="466" t="s">
        <v>14</v>
      </c>
      <c r="I111" s="467"/>
      <c r="J111" s="468"/>
      <c r="K111" s="55"/>
    </row>
    <row r="112" spans="1:11" x14ac:dyDescent="0.25">
      <c r="A112" s="6"/>
      <c r="B112" s="56"/>
      <c r="C112" s="56"/>
      <c r="D112" s="139" t="s">
        <v>43</v>
      </c>
      <c r="E112" s="140"/>
      <c r="F112" s="139"/>
      <c r="G112" s="141" t="s">
        <v>44</v>
      </c>
      <c r="H112" s="60" t="s">
        <v>21</v>
      </c>
      <c r="I112" s="60" t="s">
        <v>22</v>
      </c>
      <c r="J112" s="61" t="s">
        <v>23</v>
      </c>
      <c r="K112" s="55"/>
    </row>
    <row r="113" spans="1:11" x14ac:dyDescent="0.25">
      <c r="A113" s="148"/>
      <c r="B113" s="142"/>
      <c r="C113" s="142"/>
      <c r="D113" s="143" t="s">
        <v>45</v>
      </c>
      <c r="E113" s="139"/>
      <c r="F113" s="143"/>
      <c r="G113" s="350">
        <v>7</v>
      </c>
      <c r="H113" s="291">
        <v>3500000</v>
      </c>
      <c r="I113" s="305"/>
      <c r="J113" s="306"/>
      <c r="K113" s="147"/>
    </row>
    <row r="114" spans="1:11" x14ac:dyDescent="0.25">
      <c r="A114" s="130"/>
      <c r="B114" s="127"/>
      <c r="C114" s="127"/>
      <c r="D114" s="143" t="s">
        <v>46</v>
      </c>
      <c r="E114" s="143"/>
      <c r="F114" s="143"/>
      <c r="G114" s="331"/>
      <c r="H114" s="289"/>
      <c r="I114" s="307"/>
      <c r="J114" s="151"/>
      <c r="K114" s="129"/>
    </row>
    <row r="115" spans="1:11" x14ac:dyDescent="0.25">
      <c r="A115" s="130"/>
      <c r="B115" s="127"/>
      <c r="C115" s="127"/>
      <c r="D115" s="143" t="s">
        <v>47</v>
      </c>
      <c r="E115" s="143"/>
      <c r="F115" s="143"/>
      <c r="G115" s="331">
        <v>2</v>
      </c>
      <c r="H115" s="289">
        <v>1158309</v>
      </c>
      <c r="I115" s="308"/>
      <c r="J115" s="111"/>
      <c r="K115" s="129"/>
    </row>
    <row r="116" spans="1:11" x14ac:dyDescent="0.25">
      <c r="A116" s="130"/>
      <c r="B116" s="127"/>
      <c r="C116" s="127"/>
      <c r="D116" s="143" t="s">
        <v>48</v>
      </c>
      <c r="E116" s="143"/>
      <c r="F116" s="143"/>
      <c r="G116" s="331"/>
      <c r="H116" s="289"/>
      <c r="I116" s="308"/>
      <c r="J116" s="111"/>
      <c r="K116" s="129"/>
    </row>
    <row r="117" spans="1:11" x14ac:dyDescent="0.25">
      <c r="A117" s="130"/>
      <c r="B117" s="127"/>
      <c r="C117" s="127"/>
      <c r="D117" s="152" t="s">
        <v>49</v>
      </c>
      <c r="E117" s="143"/>
      <c r="F117" s="143"/>
      <c r="G117" s="332"/>
      <c r="H117" s="289">
        <v>144070</v>
      </c>
      <c r="I117" s="307"/>
      <c r="J117" s="151"/>
      <c r="K117" s="129"/>
    </row>
    <row r="118" spans="1:11" x14ac:dyDescent="0.25">
      <c r="A118" s="130"/>
      <c r="B118" s="127"/>
      <c r="C118" s="127"/>
      <c r="D118" s="152" t="s">
        <v>50</v>
      </c>
      <c r="E118" s="143"/>
      <c r="F118" s="143"/>
      <c r="G118" s="332"/>
      <c r="H118" s="293"/>
      <c r="I118" s="308"/>
      <c r="J118" s="111"/>
      <c r="K118" s="129"/>
    </row>
    <row r="119" spans="1:11" x14ac:dyDescent="0.25">
      <c r="A119" s="130"/>
      <c r="B119" s="127"/>
      <c r="C119" s="127"/>
      <c r="D119" s="152" t="s">
        <v>51</v>
      </c>
      <c r="E119" s="143"/>
      <c r="F119" s="143"/>
      <c r="G119" s="331"/>
      <c r="H119" s="293"/>
      <c r="I119" s="307"/>
      <c r="J119" s="111"/>
      <c r="K119" s="129"/>
    </row>
    <row r="120" spans="1:11" x14ac:dyDescent="0.25">
      <c r="A120" s="130"/>
      <c r="B120" s="127"/>
      <c r="C120" s="127"/>
      <c r="D120" s="153" t="s">
        <v>52</v>
      </c>
      <c r="E120" s="143"/>
      <c r="F120" s="153"/>
      <c r="G120" s="331">
        <f>G119+G116+G115+G114+G113</f>
        <v>9</v>
      </c>
      <c r="H120" s="289">
        <f>SUM(H113:H117)</f>
        <v>4802379</v>
      </c>
      <c r="I120" s="110">
        <f>I115+I116+I118</f>
        <v>0</v>
      </c>
      <c r="J120" s="111">
        <f>J115+J116+J118+J119</f>
        <v>0</v>
      </c>
      <c r="K120" s="129"/>
    </row>
    <row r="121" spans="1:11" ht="16.5" thickBot="1" x14ac:dyDescent="0.3">
      <c r="A121" s="130"/>
      <c r="B121" s="127"/>
      <c r="C121" s="136"/>
      <c r="D121" s="154" t="s">
        <v>53</v>
      </c>
      <c r="E121" s="155"/>
      <c r="F121" s="154"/>
      <c r="G121" s="413">
        <f>SUM(G120)</f>
        <v>9</v>
      </c>
      <c r="H121" s="469">
        <f>H120+J120</f>
        <v>4802379</v>
      </c>
      <c r="I121" s="470"/>
      <c r="J121" s="471"/>
      <c r="K121" s="129"/>
    </row>
    <row r="122" spans="1:11" ht="16.5" thickBot="1" x14ac:dyDescent="0.3">
      <c r="A122" s="1"/>
      <c r="B122" s="37"/>
      <c r="C122" s="38"/>
      <c r="D122" s="38"/>
      <c r="E122" s="38"/>
      <c r="F122" s="38"/>
      <c r="G122" s="38"/>
      <c r="H122" s="352"/>
      <c r="I122" s="38"/>
      <c r="J122" s="38"/>
      <c r="K122" s="39"/>
    </row>
  </sheetData>
  <mergeCells count="33">
    <mergeCell ref="H121:J121"/>
    <mergeCell ref="D71:J71"/>
    <mergeCell ref="D77:E77"/>
    <mergeCell ref="F77:F78"/>
    <mergeCell ref="G77:G78"/>
    <mergeCell ref="H77:J77"/>
    <mergeCell ref="D85:I85"/>
    <mergeCell ref="D63:E63"/>
    <mergeCell ref="F63:F64"/>
    <mergeCell ref="G63:G64"/>
    <mergeCell ref="H63:J63"/>
    <mergeCell ref="H111:J111"/>
    <mergeCell ref="H45:H46"/>
    <mergeCell ref="I45:J46"/>
    <mergeCell ref="E46:F46"/>
    <mergeCell ref="E52:F52"/>
    <mergeCell ref="I52:J52"/>
    <mergeCell ref="E47:F47"/>
    <mergeCell ref="I47:J47"/>
    <mergeCell ref="D45:F45"/>
    <mergeCell ref="G45:G46"/>
    <mergeCell ref="C3:J5"/>
    <mergeCell ref="D15:E15"/>
    <mergeCell ref="F15:F16"/>
    <mergeCell ref="G15:G16"/>
    <mergeCell ref="H15:H16"/>
    <mergeCell ref="I15:I16"/>
    <mergeCell ref="J15:J16"/>
    <mergeCell ref="G7:I7"/>
    <mergeCell ref="H8:I8"/>
    <mergeCell ref="H9:I9"/>
    <mergeCell ref="H10:I10"/>
    <mergeCell ref="H11:I11"/>
  </mergeCells>
  <pageMargins left="0.31496062992125984" right="0.31496062992125984" top="0.74803149606299213" bottom="0.74803149606299213" header="0.31496062992125984" footer="0.31496062992125984"/>
  <pageSetup paperSize="9" scale="5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145"/>
  <sheetViews>
    <sheetView topLeftCell="A40" workbookViewId="0">
      <selection activeCell="H45" sqref="H45:I71"/>
    </sheetView>
  </sheetViews>
  <sheetFormatPr defaultRowHeight="15" x14ac:dyDescent="0.25"/>
  <cols>
    <col min="1" max="1" width="4.28515625" customWidth="1"/>
    <col min="2" max="2" width="4.5703125" customWidth="1"/>
    <col min="3" max="3" width="6.140625" customWidth="1"/>
    <col min="4" max="4" width="26.28515625" customWidth="1"/>
    <col min="5" max="5" width="25.28515625" customWidth="1"/>
    <col min="6" max="6" width="27.7109375" customWidth="1"/>
    <col min="7" max="8" width="20.5703125" customWidth="1"/>
    <col min="9" max="9" width="23.28515625" customWidth="1"/>
    <col min="10" max="10" width="3.7109375" customWidth="1"/>
  </cols>
  <sheetData>
    <row r="1" spans="1:10" ht="15.75" thickBot="1" x14ac:dyDescent="0.3">
      <c r="A1" s="1"/>
      <c r="B1" s="1"/>
      <c r="C1" s="1"/>
      <c r="D1" s="1"/>
      <c r="E1" s="1"/>
      <c r="F1" s="1"/>
      <c r="G1" s="1"/>
      <c r="H1" s="1"/>
      <c r="I1" s="1"/>
      <c r="J1" s="1"/>
    </row>
    <row r="2" spans="1:10" ht="15.75" x14ac:dyDescent="0.25">
      <c r="A2" s="6"/>
      <c r="B2" s="2"/>
      <c r="C2" s="3" t="s">
        <v>3</v>
      </c>
      <c r="D2" s="4"/>
      <c r="E2" s="4"/>
      <c r="F2" s="4"/>
      <c r="G2" s="4"/>
      <c r="H2" s="4"/>
      <c r="I2" s="4"/>
      <c r="J2" s="5"/>
    </row>
    <row r="3" spans="1:10" x14ac:dyDescent="0.25">
      <c r="A3" s="1"/>
      <c r="B3" s="7"/>
      <c r="C3" s="438" t="s">
        <v>86</v>
      </c>
      <c r="D3" s="438"/>
      <c r="E3" s="438"/>
      <c r="F3" s="438"/>
      <c r="G3" s="438"/>
      <c r="H3" s="438"/>
      <c r="I3" s="438"/>
      <c r="J3" s="8"/>
    </row>
    <row r="4" spans="1:10" x14ac:dyDescent="0.25">
      <c r="A4" s="1"/>
      <c r="B4" s="7"/>
      <c r="C4" s="438"/>
      <c r="D4" s="438"/>
      <c r="E4" s="438"/>
      <c r="F4" s="438"/>
      <c r="G4" s="438"/>
      <c r="H4" s="438"/>
      <c r="I4" s="438"/>
      <c r="J4" s="8"/>
    </row>
    <row r="5" spans="1:10" x14ac:dyDescent="0.25">
      <c r="A5" s="1"/>
      <c r="B5" s="7"/>
      <c r="C5" s="438"/>
      <c r="D5" s="438"/>
      <c r="E5" s="438"/>
      <c r="F5" s="438"/>
      <c r="G5" s="438"/>
      <c r="H5" s="438"/>
      <c r="I5" s="438"/>
      <c r="J5" s="8"/>
    </row>
    <row r="6" spans="1:10" x14ac:dyDescent="0.25">
      <c r="A6" s="1"/>
      <c r="B6" s="7"/>
      <c r="C6" s="178"/>
      <c r="D6" s="178"/>
      <c r="E6" s="178"/>
      <c r="F6" s="178"/>
      <c r="G6" s="178"/>
      <c r="H6" s="178"/>
      <c r="I6" s="178"/>
      <c r="J6" s="8"/>
    </row>
    <row r="7" spans="1:10" x14ac:dyDescent="0.25">
      <c r="A7" s="11"/>
      <c r="B7" s="9"/>
      <c r="C7" s="10" t="s">
        <v>0</v>
      </c>
      <c r="D7" s="11"/>
      <c r="E7" s="12" t="s">
        <v>91</v>
      </c>
      <c r="F7" s="448" t="s">
        <v>4</v>
      </c>
      <c r="G7" s="448"/>
      <c r="H7" s="448"/>
      <c r="I7" s="13"/>
      <c r="J7" s="14"/>
    </row>
    <row r="8" spans="1:10" x14ac:dyDescent="0.25">
      <c r="A8" s="11"/>
      <c r="B8" s="9"/>
      <c r="C8" s="10" t="s">
        <v>1</v>
      </c>
      <c r="D8" s="11"/>
      <c r="E8" s="15" t="s">
        <v>96</v>
      </c>
      <c r="F8" s="144" t="s">
        <v>5</v>
      </c>
      <c r="G8" s="495" t="s">
        <v>350</v>
      </c>
      <c r="H8" s="495"/>
      <c r="I8" s="10"/>
      <c r="J8" s="14"/>
    </row>
    <row r="9" spans="1:10" x14ac:dyDescent="0.25">
      <c r="A9" s="11"/>
      <c r="B9" s="9"/>
      <c r="C9" s="10" t="s">
        <v>83</v>
      </c>
      <c r="D9" s="10"/>
      <c r="E9" s="288">
        <v>17251215</v>
      </c>
      <c r="F9" s="144" t="s">
        <v>7</v>
      </c>
      <c r="G9" s="495" t="s">
        <v>214</v>
      </c>
      <c r="H9" s="495"/>
      <c r="I9" s="10"/>
      <c r="J9" s="14"/>
    </row>
    <row r="10" spans="1:10" x14ac:dyDescent="0.25">
      <c r="A10" s="11"/>
      <c r="B10" s="9"/>
      <c r="C10" s="10"/>
      <c r="D10" s="10"/>
      <c r="E10" s="10"/>
      <c r="F10" s="144" t="s">
        <v>8</v>
      </c>
      <c r="G10" s="495">
        <v>355</v>
      </c>
      <c r="H10" s="495"/>
      <c r="I10" s="10"/>
      <c r="J10" s="14"/>
    </row>
    <row r="11" spans="1:10" x14ac:dyDescent="0.25">
      <c r="A11" s="11"/>
      <c r="B11" s="9"/>
      <c r="C11" s="10"/>
      <c r="D11" s="10"/>
      <c r="E11" s="10"/>
      <c r="F11" s="144" t="s">
        <v>9</v>
      </c>
      <c r="G11" s="495">
        <v>1620047313</v>
      </c>
      <c r="H11" s="495"/>
      <c r="I11" s="10"/>
      <c r="J11" s="14"/>
    </row>
    <row r="12" spans="1:10" ht="15.75" thickBot="1" x14ac:dyDescent="0.3">
      <c r="A12" s="1"/>
      <c r="B12" s="7"/>
      <c r="C12" s="17"/>
      <c r="D12" s="17"/>
      <c r="E12" s="17"/>
      <c r="F12" s="17"/>
      <c r="G12" s="17"/>
      <c r="H12" s="17"/>
      <c r="I12" s="17"/>
      <c r="J12" s="8"/>
    </row>
    <row r="13" spans="1:10" x14ac:dyDescent="0.25">
      <c r="A13" s="17"/>
      <c r="B13" s="7"/>
      <c r="C13" s="18"/>
      <c r="D13" s="19" t="s">
        <v>10</v>
      </c>
      <c r="E13" s="20"/>
      <c r="F13" s="20"/>
      <c r="G13" s="20"/>
      <c r="H13" s="20"/>
      <c r="I13" s="21"/>
      <c r="J13" s="8"/>
    </row>
    <row r="14" spans="1:10" ht="15.75" thickBot="1" x14ac:dyDescent="0.3">
      <c r="A14" s="1"/>
      <c r="B14" s="7"/>
      <c r="C14" s="7"/>
      <c r="D14" s="10"/>
      <c r="E14" s="17"/>
      <c r="F14" s="17"/>
      <c r="G14" s="17"/>
      <c r="H14" s="17"/>
      <c r="I14" s="8"/>
      <c r="J14" s="8"/>
    </row>
    <row r="15" spans="1:10" ht="15" customHeight="1" x14ac:dyDescent="0.25">
      <c r="A15" s="1"/>
      <c r="B15" s="7"/>
      <c r="C15" s="7"/>
      <c r="D15" s="439" t="s">
        <v>11</v>
      </c>
      <c r="E15" s="440"/>
      <c r="F15" s="441" t="s">
        <v>54</v>
      </c>
      <c r="G15" s="443" t="s">
        <v>55</v>
      </c>
      <c r="H15" s="443" t="s">
        <v>57</v>
      </c>
      <c r="I15" s="445" t="s">
        <v>14</v>
      </c>
      <c r="J15" s="8"/>
    </row>
    <row r="16" spans="1:10" ht="38.25" x14ac:dyDescent="0.25">
      <c r="A16" s="1"/>
      <c r="B16" s="7"/>
      <c r="C16" s="7"/>
      <c r="D16" s="161" t="s">
        <v>59</v>
      </c>
      <c r="E16" s="159" t="s">
        <v>60</v>
      </c>
      <c r="F16" s="442"/>
      <c r="G16" s="444"/>
      <c r="H16" s="444"/>
      <c r="I16" s="446"/>
      <c r="J16" s="8"/>
    </row>
    <row r="17" spans="1:10" x14ac:dyDescent="0.25">
      <c r="A17" s="1"/>
      <c r="B17" s="7"/>
      <c r="C17" s="7"/>
      <c r="D17" s="23" t="s">
        <v>384</v>
      </c>
      <c r="E17" s="24" t="s">
        <v>330</v>
      </c>
      <c r="F17" s="24" t="s">
        <v>331</v>
      </c>
      <c r="G17" s="25" t="s">
        <v>250</v>
      </c>
      <c r="H17" s="25" t="s">
        <v>332</v>
      </c>
      <c r="I17" s="380">
        <v>550000</v>
      </c>
      <c r="J17" s="8"/>
    </row>
    <row r="18" spans="1:10" x14ac:dyDescent="0.25">
      <c r="A18" s="1"/>
      <c r="B18" s="7"/>
      <c r="C18" s="7"/>
      <c r="D18" s="26" t="s">
        <v>328</v>
      </c>
      <c r="E18" s="27" t="s">
        <v>329</v>
      </c>
      <c r="F18" s="27" t="s">
        <v>481</v>
      </c>
      <c r="G18" s="25" t="s">
        <v>250</v>
      </c>
      <c r="H18" s="25" t="s">
        <v>332</v>
      </c>
      <c r="I18" s="302">
        <v>5000</v>
      </c>
      <c r="J18" s="8"/>
    </row>
    <row r="19" spans="1:10" x14ac:dyDescent="0.25">
      <c r="A19" s="1"/>
      <c r="B19" s="7"/>
      <c r="C19" s="7"/>
      <c r="D19" s="26"/>
      <c r="E19" s="27"/>
      <c r="F19" s="27"/>
      <c r="G19" s="28"/>
      <c r="H19" s="28"/>
      <c r="I19" s="302"/>
      <c r="J19" s="8"/>
    </row>
    <row r="20" spans="1:10" x14ac:dyDescent="0.25">
      <c r="A20" s="1"/>
      <c r="B20" s="7"/>
      <c r="C20" s="7"/>
      <c r="D20" s="26"/>
      <c r="E20" s="27"/>
      <c r="F20" s="362" t="s">
        <v>2</v>
      </c>
      <c r="G20" s="338"/>
      <c r="H20" s="338"/>
      <c r="I20" s="339">
        <f>SUM(I17:I19)</f>
        <v>555000</v>
      </c>
      <c r="J20" s="8"/>
    </row>
    <row r="21" spans="1:10" x14ac:dyDescent="0.25">
      <c r="A21" s="1"/>
      <c r="B21" s="7"/>
      <c r="C21" s="7"/>
      <c r="D21" s="26"/>
      <c r="E21" s="27"/>
      <c r="F21" s="27"/>
      <c r="G21" s="28"/>
      <c r="H21" s="28"/>
      <c r="I21" s="181"/>
      <c r="J21" s="8"/>
    </row>
    <row r="22" spans="1:10" ht="15.75" thickBot="1" x14ac:dyDescent="0.3">
      <c r="A22" s="1"/>
      <c r="B22" s="7"/>
      <c r="C22" s="7"/>
      <c r="D22" s="31"/>
      <c r="E22" s="32"/>
      <c r="F22" s="32"/>
      <c r="G22" s="33"/>
      <c r="H22" s="33"/>
      <c r="I22" s="158"/>
      <c r="J22" s="8"/>
    </row>
    <row r="23" spans="1:10" x14ac:dyDescent="0.25">
      <c r="A23" s="1"/>
      <c r="B23" s="7"/>
      <c r="C23" s="7"/>
      <c r="D23" s="1" t="s">
        <v>58</v>
      </c>
      <c r="E23" s="17"/>
      <c r="F23" s="17"/>
      <c r="G23" s="17"/>
      <c r="H23" s="17"/>
      <c r="I23" s="8"/>
      <c r="J23" s="8"/>
    </row>
    <row r="24" spans="1:10" x14ac:dyDescent="0.25">
      <c r="A24" s="1"/>
      <c r="B24" s="7"/>
      <c r="C24" s="7"/>
      <c r="D24" s="1" t="s">
        <v>90</v>
      </c>
      <c r="E24" s="34"/>
      <c r="F24" s="34"/>
      <c r="G24" s="34"/>
      <c r="H24" s="34"/>
      <c r="I24" s="35"/>
      <c r="J24" s="8"/>
    </row>
    <row r="25" spans="1:10" x14ac:dyDescent="0.25">
      <c r="A25" s="1"/>
      <c r="B25" s="7"/>
      <c r="C25" s="7"/>
      <c r="D25" s="160" t="s">
        <v>61</v>
      </c>
      <c r="E25" s="34"/>
      <c r="F25" s="34"/>
      <c r="G25" s="34"/>
      <c r="H25" s="34"/>
      <c r="I25" s="35"/>
      <c r="J25" s="8"/>
    </row>
    <row r="26" spans="1:10" x14ac:dyDescent="0.25">
      <c r="A26" s="1"/>
      <c r="B26" s="7"/>
      <c r="C26" s="7"/>
      <c r="D26" s="17" t="s">
        <v>62</v>
      </c>
      <c r="E26" s="34"/>
      <c r="F26" s="34"/>
      <c r="G26" s="34"/>
      <c r="H26" s="34"/>
      <c r="I26" s="35"/>
      <c r="J26" s="8"/>
    </row>
    <row r="27" spans="1:10" x14ac:dyDescent="0.25">
      <c r="A27" s="1"/>
      <c r="B27" s="7"/>
      <c r="C27" s="7"/>
      <c r="D27" s="36" t="s">
        <v>87</v>
      </c>
      <c r="E27" s="34"/>
      <c r="F27" s="34"/>
      <c r="G27" s="34"/>
      <c r="H27" s="34"/>
      <c r="I27" s="35"/>
      <c r="J27" s="8"/>
    </row>
    <row r="28" spans="1:10" x14ac:dyDescent="0.25">
      <c r="A28" s="1"/>
      <c r="B28" s="7"/>
      <c r="C28" s="7"/>
      <c r="D28" s="36" t="s">
        <v>80</v>
      </c>
      <c r="E28" s="34"/>
      <c r="F28" s="34"/>
      <c r="G28" s="34"/>
      <c r="H28" s="34"/>
      <c r="I28" s="35"/>
      <c r="J28" s="8"/>
    </row>
    <row r="29" spans="1:10" x14ac:dyDescent="0.25">
      <c r="A29" s="1"/>
      <c r="B29" s="7"/>
      <c r="C29" s="7"/>
      <c r="D29" s="169"/>
      <c r="E29" s="34"/>
      <c r="F29" s="34"/>
      <c r="G29" s="34"/>
      <c r="H29" s="34"/>
      <c r="I29" s="35"/>
      <c r="J29" s="8"/>
    </row>
    <row r="30" spans="1:10" x14ac:dyDescent="0.25">
      <c r="A30" s="1"/>
      <c r="B30" s="7"/>
      <c r="C30" s="7"/>
      <c r="D30" s="17" t="s">
        <v>89</v>
      </c>
      <c r="E30" s="34"/>
      <c r="F30" s="34"/>
      <c r="G30" s="34"/>
      <c r="H30" s="34"/>
      <c r="I30" s="35"/>
      <c r="J30" s="8"/>
    </row>
    <row r="31" spans="1:10" x14ac:dyDescent="0.25">
      <c r="A31" s="1"/>
      <c r="B31" s="7"/>
      <c r="C31" s="7"/>
      <c r="D31" s="17" t="s">
        <v>63</v>
      </c>
      <c r="E31" s="34"/>
      <c r="F31" s="34"/>
      <c r="G31" s="34"/>
      <c r="H31" s="34"/>
      <c r="I31" s="35"/>
      <c r="J31" s="8"/>
    </row>
    <row r="32" spans="1:10" x14ac:dyDescent="0.25">
      <c r="A32" s="1"/>
      <c r="B32" s="7"/>
      <c r="C32" s="7"/>
      <c r="D32" s="17" t="s">
        <v>79</v>
      </c>
      <c r="E32" s="34"/>
      <c r="F32" s="34"/>
      <c r="G32" s="34"/>
      <c r="H32" s="34"/>
      <c r="I32" s="35"/>
      <c r="J32" s="8"/>
    </row>
    <row r="33" spans="1:10" x14ac:dyDescent="0.25">
      <c r="A33" s="1"/>
      <c r="B33" s="7"/>
      <c r="C33" s="7"/>
      <c r="D33" s="17" t="s">
        <v>64</v>
      </c>
      <c r="E33" s="34"/>
      <c r="F33" s="34"/>
      <c r="G33" s="34"/>
      <c r="H33" s="34"/>
      <c r="I33" s="35"/>
      <c r="J33" s="8"/>
    </row>
    <row r="34" spans="1:10" x14ac:dyDescent="0.25">
      <c r="A34" s="1"/>
      <c r="B34" s="7"/>
      <c r="C34" s="7"/>
      <c r="D34" s="17" t="s">
        <v>65</v>
      </c>
      <c r="E34" s="34"/>
      <c r="F34" s="34"/>
      <c r="G34" s="34"/>
      <c r="H34" s="34"/>
      <c r="I34" s="35"/>
      <c r="J34" s="8"/>
    </row>
    <row r="35" spans="1:10" x14ac:dyDescent="0.25">
      <c r="A35" s="1"/>
      <c r="B35" s="7"/>
      <c r="C35" s="7"/>
      <c r="D35" s="17" t="s">
        <v>66</v>
      </c>
      <c r="E35" s="34"/>
      <c r="F35" s="34"/>
      <c r="G35" s="34"/>
      <c r="H35" s="34"/>
      <c r="I35" s="35"/>
      <c r="J35" s="8"/>
    </row>
    <row r="36" spans="1:10" x14ac:dyDescent="0.25">
      <c r="A36" s="1"/>
      <c r="B36" s="7"/>
      <c r="C36" s="7"/>
      <c r="D36" s="17" t="s">
        <v>67</v>
      </c>
      <c r="E36" s="34"/>
      <c r="F36" s="34"/>
      <c r="G36" s="34"/>
      <c r="H36" s="34"/>
      <c r="I36" s="35"/>
      <c r="J36" s="8"/>
    </row>
    <row r="37" spans="1:10" x14ac:dyDescent="0.25">
      <c r="A37" s="1"/>
      <c r="B37" s="7"/>
      <c r="C37" s="7"/>
      <c r="D37" s="17" t="s">
        <v>68</v>
      </c>
      <c r="E37" s="34"/>
      <c r="F37" s="34"/>
      <c r="G37" s="34"/>
      <c r="H37" s="34"/>
      <c r="I37" s="35"/>
      <c r="J37" s="8"/>
    </row>
    <row r="38" spans="1:10" ht="15.75" thickBot="1" x14ac:dyDescent="0.3">
      <c r="A38" s="1"/>
      <c r="B38" s="7"/>
      <c r="C38" s="37"/>
      <c r="D38" s="38"/>
      <c r="E38" s="38"/>
      <c r="F38" s="38"/>
      <c r="G38" s="38"/>
      <c r="H38" s="38"/>
      <c r="I38" s="39"/>
      <c r="J38" s="8"/>
    </row>
    <row r="39" spans="1:10" x14ac:dyDescent="0.25">
      <c r="A39" s="1"/>
      <c r="B39" s="7"/>
      <c r="C39" s="17"/>
      <c r="D39" s="17"/>
      <c r="E39" s="17"/>
      <c r="F39" s="17"/>
      <c r="G39" s="17"/>
      <c r="H39" s="17"/>
      <c r="I39" s="17"/>
      <c r="J39" s="8"/>
    </row>
    <row r="40" spans="1:10" ht="15.75" thickBot="1" x14ac:dyDescent="0.3">
      <c r="A40" s="1"/>
      <c r="B40" s="7"/>
      <c r="C40" s="17"/>
      <c r="D40" s="17"/>
      <c r="E40" s="17"/>
      <c r="F40" s="17"/>
      <c r="G40" s="17"/>
      <c r="H40" s="17"/>
      <c r="I40" s="17"/>
      <c r="J40" s="8"/>
    </row>
    <row r="41" spans="1:10" x14ac:dyDescent="0.25">
      <c r="A41" s="1"/>
      <c r="B41" s="7"/>
      <c r="C41" s="18"/>
      <c r="D41" s="19" t="s">
        <v>18</v>
      </c>
      <c r="E41" s="20"/>
      <c r="F41" s="20"/>
      <c r="G41" s="20"/>
      <c r="H41" s="20"/>
      <c r="I41" s="21"/>
      <c r="J41" s="8"/>
    </row>
    <row r="42" spans="1:10" ht="15.75" thickBot="1" x14ac:dyDescent="0.3">
      <c r="A42" s="1"/>
      <c r="B42" s="7"/>
      <c r="C42" s="7"/>
      <c r="D42" s="10"/>
      <c r="E42" s="17"/>
      <c r="F42" s="17"/>
      <c r="G42" s="17"/>
      <c r="H42" s="17"/>
      <c r="I42" s="8"/>
      <c r="J42" s="8"/>
    </row>
    <row r="43" spans="1:10" x14ac:dyDescent="0.25">
      <c r="A43" s="1"/>
      <c r="B43" s="7"/>
      <c r="C43" s="7"/>
      <c r="D43" s="460" t="s">
        <v>11</v>
      </c>
      <c r="E43" s="461"/>
      <c r="F43" s="449" t="s">
        <v>12</v>
      </c>
      <c r="G43" s="449" t="s">
        <v>13</v>
      </c>
      <c r="H43" s="451" t="s">
        <v>14</v>
      </c>
      <c r="I43" s="452"/>
      <c r="J43" s="8"/>
    </row>
    <row r="44" spans="1:10" x14ac:dyDescent="0.25">
      <c r="A44" s="1"/>
      <c r="B44" s="7"/>
      <c r="C44" s="7"/>
      <c r="D44" s="22" t="s">
        <v>15</v>
      </c>
      <c r="E44" s="430" t="s">
        <v>16</v>
      </c>
      <c r="F44" s="450"/>
      <c r="G44" s="450"/>
      <c r="H44" s="453"/>
      <c r="I44" s="454"/>
      <c r="J44" s="8"/>
    </row>
    <row r="45" spans="1:10" x14ac:dyDescent="0.25">
      <c r="A45" s="1"/>
      <c r="B45" s="7"/>
      <c r="C45" s="7"/>
      <c r="D45" s="431" t="s">
        <v>508</v>
      </c>
      <c r="E45" s="621" t="s">
        <v>505</v>
      </c>
      <c r="F45" s="299" t="s">
        <v>504</v>
      </c>
      <c r="G45" s="299" t="s">
        <v>509</v>
      </c>
      <c r="H45" s="493">
        <v>200000</v>
      </c>
      <c r="I45" s="494"/>
      <c r="J45" s="8"/>
    </row>
    <row r="46" spans="1:10" x14ac:dyDescent="0.25">
      <c r="A46" s="1"/>
      <c r="B46" s="7"/>
      <c r="C46" s="7"/>
      <c r="D46" s="431" t="s">
        <v>507</v>
      </c>
      <c r="E46" s="620" t="s">
        <v>506</v>
      </c>
      <c r="F46" s="381" t="s">
        <v>333</v>
      </c>
      <c r="G46" s="381" t="s">
        <v>333</v>
      </c>
      <c r="H46" s="493">
        <v>150000</v>
      </c>
      <c r="I46" s="494"/>
      <c r="J46" s="8"/>
    </row>
    <row r="47" spans="1:10" x14ac:dyDescent="0.25">
      <c r="A47" s="1"/>
      <c r="B47" s="7"/>
      <c r="C47" s="7"/>
      <c r="D47" s="431" t="s">
        <v>483</v>
      </c>
      <c r="E47" s="620" t="s">
        <v>483</v>
      </c>
      <c r="F47" s="381" t="s">
        <v>333</v>
      </c>
      <c r="G47" s="381" t="s">
        <v>333</v>
      </c>
      <c r="H47" s="493">
        <v>30000</v>
      </c>
      <c r="I47" s="494"/>
      <c r="J47" s="8"/>
    </row>
    <row r="48" spans="1:10" x14ac:dyDescent="0.25">
      <c r="A48" s="1"/>
      <c r="B48" s="7"/>
      <c r="C48" s="7"/>
      <c r="D48" s="431" t="s">
        <v>484</v>
      </c>
      <c r="E48" s="620" t="s">
        <v>484</v>
      </c>
      <c r="F48" s="381" t="s">
        <v>269</v>
      </c>
      <c r="G48" s="381" t="s">
        <v>269</v>
      </c>
      <c r="H48" s="493">
        <v>300000</v>
      </c>
      <c r="I48" s="494"/>
      <c r="J48" s="8"/>
    </row>
    <row r="49" spans="1:10" x14ac:dyDescent="0.25">
      <c r="A49" s="1"/>
      <c r="B49" s="7"/>
      <c r="C49" s="7"/>
      <c r="D49" s="431" t="s">
        <v>485</v>
      </c>
      <c r="E49" s="620" t="s">
        <v>485</v>
      </c>
      <c r="F49" s="381" t="s">
        <v>269</v>
      </c>
      <c r="G49" s="381" t="s">
        <v>269</v>
      </c>
      <c r="H49" s="493">
        <v>300000</v>
      </c>
      <c r="I49" s="494"/>
      <c r="J49" s="8"/>
    </row>
    <row r="50" spans="1:10" x14ac:dyDescent="0.25">
      <c r="A50" s="1"/>
      <c r="B50" s="7"/>
      <c r="C50" s="7"/>
      <c r="D50" s="431" t="s">
        <v>486</v>
      </c>
      <c r="E50" s="620" t="s">
        <v>486</v>
      </c>
      <c r="F50" s="381" t="s">
        <v>269</v>
      </c>
      <c r="G50" s="381" t="s">
        <v>269</v>
      </c>
      <c r="H50" s="493">
        <v>300000</v>
      </c>
      <c r="I50" s="494"/>
      <c r="J50" s="8"/>
    </row>
    <row r="51" spans="1:10" x14ac:dyDescent="0.25">
      <c r="A51" s="1"/>
      <c r="B51" s="7"/>
      <c r="C51" s="7"/>
      <c r="D51" s="431" t="s">
        <v>487</v>
      </c>
      <c r="E51" s="620" t="s">
        <v>487</v>
      </c>
      <c r="F51" s="381" t="s">
        <v>269</v>
      </c>
      <c r="G51" s="381" t="s">
        <v>269</v>
      </c>
      <c r="H51" s="493">
        <v>300000</v>
      </c>
      <c r="I51" s="494"/>
      <c r="J51" s="8"/>
    </row>
    <row r="52" spans="1:10" x14ac:dyDescent="0.25">
      <c r="A52" s="1"/>
      <c r="B52" s="7"/>
      <c r="C52" s="7"/>
      <c r="D52" s="431" t="s">
        <v>488</v>
      </c>
      <c r="E52" s="620" t="s">
        <v>488</v>
      </c>
      <c r="F52" s="381" t="s">
        <v>269</v>
      </c>
      <c r="G52" s="381" t="s">
        <v>269</v>
      </c>
      <c r="H52" s="493">
        <v>300000</v>
      </c>
      <c r="I52" s="494"/>
      <c r="J52" s="8"/>
    </row>
    <row r="53" spans="1:10" x14ac:dyDescent="0.25">
      <c r="A53" s="1"/>
      <c r="B53" s="7"/>
      <c r="C53" s="7"/>
      <c r="D53" s="431" t="s">
        <v>489</v>
      </c>
      <c r="E53" s="620" t="s">
        <v>489</v>
      </c>
      <c r="F53" s="381" t="s">
        <v>269</v>
      </c>
      <c r="G53" s="381" t="s">
        <v>269</v>
      </c>
      <c r="H53" s="493">
        <v>300000</v>
      </c>
      <c r="I53" s="494"/>
      <c r="J53" s="8"/>
    </row>
    <row r="54" spans="1:10" x14ac:dyDescent="0.25">
      <c r="A54" s="1"/>
      <c r="B54" s="7"/>
      <c r="C54" s="7"/>
      <c r="D54" s="431" t="s">
        <v>482</v>
      </c>
      <c r="E54" s="620" t="s">
        <v>482</v>
      </c>
      <c r="F54" s="381" t="s">
        <v>269</v>
      </c>
      <c r="G54" s="381" t="s">
        <v>269</v>
      </c>
      <c r="H54" s="493">
        <v>300000</v>
      </c>
      <c r="I54" s="494"/>
      <c r="J54" s="8"/>
    </row>
    <row r="55" spans="1:10" x14ac:dyDescent="0.25">
      <c r="A55" s="1"/>
      <c r="B55" s="7"/>
      <c r="C55" s="7"/>
      <c r="D55" s="431" t="s">
        <v>384</v>
      </c>
      <c r="E55" s="620" t="s">
        <v>384</v>
      </c>
      <c r="F55" s="381" t="s">
        <v>269</v>
      </c>
      <c r="G55" s="381" t="s">
        <v>269</v>
      </c>
      <c r="H55" s="493">
        <v>300000</v>
      </c>
      <c r="I55" s="494"/>
      <c r="J55" s="8"/>
    </row>
    <row r="56" spans="1:10" x14ac:dyDescent="0.25">
      <c r="A56" s="1"/>
      <c r="B56" s="7"/>
      <c r="C56" s="7"/>
      <c r="D56" s="431" t="s">
        <v>490</v>
      </c>
      <c r="E56" s="620" t="s">
        <v>490</v>
      </c>
      <c r="F56" s="381" t="s">
        <v>269</v>
      </c>
      <c r="G56" s="381" t="s">
        <v>269</v>
      </c>
      <c r="H56" s="493">
        <v>300000</v>
      </c>
      <c r="I56" s="494"/>
      <c r="J56" s="8"/>
    </row>
    <row r="57" spans="1:10" x14ac:dyDescent="0.25">
      <c r="A57" s="1"/>
      <c r="B57" s="7"/>
      <c r="C57" s="7"/>
      <c r="D57" s="431" t="s">
        <v>491</v>
      </c>
      <c r="E57" s="620" t="s">
        <v>491</v>
      </c>
      <c r="F57" s="381" t="s">
        <v>269</v>
      </c>
      <c r="G57" s="381" t="s">
        <v>269</v>
      </c>
      <c r="H57" s="493">
        <v>300000</v>
      </c>
      <c r="I57" s="494"/>
      <c r="J57" s="8"/>
    </row>
    <row r="58" spans="1:10" x14ac:dyDescent="0.25">
      <c r="A58" s="1"/>
      <c r="B58" s="7"/>
      <c r="C58" s="7"/>
      <c r="D58" s="431" t="s">
        <v>483</v>
      </c>
      <c r="E58" s="620" t="s">
        <v>483</v>
      </c>
      <c r="F58" s="381" t="s">
        <v>269</v>
      </c>
      <c r="G58" s="381" t="s">
        <v>269</v>
      </c>
      <c r="H58" s="493">
        <v>300000</v>
      </c>
      <c r="I58" s="494"/>
      <c r="J58" s="8"/>
    </row>
    <row r="59" spans="1:10" x14ac:dyDescent="0.25">
      <c r="A59" s="1"/>
      <c r="B59" s="7"/>
      <c r="C59" s="7"/>
      <c r="D59" s="431" t="s">
        <v>492</v>
      </c>
      <c r="E59" s="620" t="s">
        <v>492</v>
      </c>
      <c r="F59" s="381" t="s">
        <v>269</v>
      </c>
      <c r="G59" s="381" t="s">
        <v>269</v>
      </c>
      <c r="H59" s="493">
        <v>300000</v>
      </c>
      <c r="I59" s="494"/>
      <c r="J59" s="8"/>
    </row>
    <row r="60" spans="1:10" x14ac:dyDescent="0.25">
      <c r="A60" s="1"/>
      <c r="B60" s="7"/>
      <c r="C60" s="7"/>
      <c r="D60" s="431" t="s">
        <v>493</v>
      </c>
      <c r="E60" s="620" t="s">
        <v>493</v>
      </c>
      <c r="F60" s="381" t="s">
        <v>333</v>
      </c>
      <c r="G60" s="381" t="s">
        <v>333</v>
      </c>
      <c r="H60" s="493">
        <v>150000</v>
      </c>
      <c r="I60" s="494"/>
      <c r="J60" s="8"/>
    </row>
    <row r="61" spans="1:10" x14ac:dyDescent="0.25">
      <c r="A61" s="1"/>
      <c r="B61" s="7"/>
      <c r="C61" s="7"/>
      <c r="D61" s="431" t="s">
        <v>494</v>
      </c>
      <c r="E61" s="620" t="s">
        <v>494</v>
      </c>
      <c r="F61" s="381" t="s">
        <v>333</v>
      </c>
      <c r="G61" s="381" t="s">
        <v>333</v>
      </c>
      <c r="H61" s="493">
        <v>70000</v>
      </c>
      <c r="I61" s="494"/>
      <c r="J61" s="8"/>
    </row>
    <row r="62" spans="1:10" x14ac:dyDescent="0.25">
      <c r="A62" s="1"/>
      <c r="B62" s="7"/>
      <c r="C62" s="7"/>
      <c r="D62" s="431" t="s">
        <v>495</v>
      </c>
      <c r="E62" s="620" t="s">
        <v>495</v>
      </c>
      <c r="F62" s="381" t="s">
        <v>336</v>
      </c>
      <c r="G62" s="381" t="s">
        <v>307</v>
      </c>
      <c r="H62" s="493">
        <v>80000</v>
      </c>
      <c r="I62" s="494"/>
      <c r="J62" s="8"/>
    </row>
    <row r="63" spans="1:10" x14ac:dyDescent="0.25">
      <c r="A63" s="1"/>
      <c r="B63" s="7"/>
      <c r="C63" s="7"/>
      <c r="D63" s="431" t="s">
        <v>496</v>
      </c>
      <c r="E63" s="620" t="s">
        <v>496</v>
      </c>
      <c r="F63" s="381" t="s">
        <v>337</v>
      </c>
      <c r="G63" s="381" t="s">
        <v>509</v>
      </c>
      <c r="H63" s="493">
        <v>100000</v>
      </c>
      <c r="I63" s="494"/>
      <c r="J63" s="8"/>
    </row>
    <row r="64" spans="1:10" x14ac:dyDescent="0.25">
      <c r="A64" s="1"/>
      <c r="B64" s="7"/>
      <c r="C64" s="7"/>
      <c r="D64" s="431" t="s">
        <v>497</v>
      </c>
      <c r="E64" s="620" t="s">
        <v>497</v>
      </c>
      <c r="F64" s="381" t="s">
        <v>338</v>
      </c>
      <c r="G64" s="381" t="s">
        <v>339</v>
      </c>
      <c r="H64" s="493">
        <v>600000</v>
      </c>
      <c r="I64" s="494"/>
      <c r="J64" s="8"/>
    </row>
    <row r="65" spans="1:10" x14ac:dyDescent="0.25">
      <c r="A65" s="1"/>
      <c r="B65" s="7"/>
      <c r="C65" s="7"/>
      <c r="D65" s="431" t="s">
        <v>512</v>
      </c>
      <c r="E65" s="620" t="s">
        <v>498</v>
      </c>
      <c r="F65" s="381" t="s">
        <v>340</v>
      </c>
      <c r="G65" s="381" t="s">
        <v>341</v>
      </c>
      <c r="H65" s="493">
        <v>900000</v>
      </c>
      <c r="I65" s="494"/>
      <c r="J65" s="8"/>
    </row>
    <row r="66" spans="1:10" x14ac:dyDescent="0.25">
      <c r="A66" s="1"/>
      <c r="B66" s="7"/>
      <c r="C66" s="7"/>
      <c r="D66" s="431" t="s">
        <v>499</v>
      </c>
      <c r="E66" s="620" t="s">
        <v>499</v>
      </c>
      <c r="F66" s="381" t="s">
        <v>342</v>
      </c>
      <c r="G66" s="381" t="s">
        <v>341</v>
      </c>
      <c r="H66" s="493">
        <v>900000</v>
      </c>
      <c r="I66" s="494"/>
      <c r="J66" s="8"/>
    </row>
    <row r="67" spans="1:10" x14ac:dyDescent="0.25">
      <c r="A67" s="1"/>
      <c r="B67" s="7"/>
      <c r="C67" s="7"/>
      <c r="D67" s="431" t="s">
        <v>500</v>
      </c>
      <c r="E67" s="620" t="s">
        <v>500</v>
      </c>
      <c r="F67" s="381" t="s">
        <v>342</v>
      </c>
      <c r="G67" s="381" t="s">
        <v>341</v>
      </c>
      <c r="H67" s="493">
        <v>900000</v>
      </c>
      <c r="I67" s="494"/>
      <c r="J67" s="8"/>
    </row>
    <row r="68" spans="1:10" x14ac:dyDescent="0.25">
      <c r="A68" s="1"/>
      <c r="B68" s="7"/>
      <c r="C68" s="7"/>
      <c r="D68" s="431" t="s">
        <v>501</v>
      </c>
      <c r="E68" s="620" t="s">
        <v>501</v>
      </c>
      <c r="F68" s="381" t="s">
        <v>342</v>
      </c>
      <c r="G68" s="381" t="s">
        <v>343</v>
      </c>
      <c r="H68" s="493">
        <v>900000</v>
      </c>
      <c r="I68" s="494"/>
      <c r="J68" s="8"/>
    </row>
    <row r="69" spans="1:10" x14ac:dyDescent="0.25">
      <c r="A69" s="1"/>
      <c r="B69" s="7"/>
      <c r="C69" s="7"/>
      <c r="D69" s="431" t="s">
        <v>502</v>
      </c>
      <c r="E69" s="620" t="s">
        <v>502</v>
      </c>
      <c r="F69" s="381" t="s">
        <v>342</v>
      </c>
      <c r="G69" s="381" t="s">
        <v>341</v>
      </c>
      <c r="H69" s="493">
        <v>900000</v>
      </c>
      <c r="I69" s="494"/>
      <c r="J69" s="8"/>
    </row>
    <row r="70" spans="1:10" x14ac:dyDescent="0.25">
      <c r="A70" s="1"/>
      <c r="B70" s="7"/>
      <c r="C70" s="7"/>
      <c r="D70" s="431" t="s">
        <v>511</v>
      </c>
      <c r="E70" s="620" t="s">
        <v>510</v>
      </c>
      <c r="F70" s="381" t="s">
        <v>338</v>
      </c>
      <c r="G70" s="381" t="s">
        <v>339</v>
      </c>
      <c r="H70" s="493">
        <v>650000</v>
      </c>
      <c r="I70" s="494"/>
      <c r="J70" s="8"/>
    </row>
    <row r="71" spans="1:10" x14ac:dyDescent="0.25">
      <c r="A71" s="1"/>
      <c r="B71" s="7"/>
      <c r="C71" s="7"/>
      <c r="D71" s="431" t="s">
        <v>503</v>
      </c>
      <c r="E71" s="620" t="s">
        <v>503</v>
      </c>
      <c r="F71" s="381" t="s">
        <v>344</v>
      </c>
      <c r="G71" s="381" t="s">
        <v>344</v>
      </c>
      <c r="H71" s="493">
        <v>960000</v>
      </c>
      <c r="I71" s="494"/>
      <c r="J71" s="8"/>
    </row>
    <row r="72" spans="1:10" ht="15.75" thickBot="1" x14ac:dyDescent="0.3">
      <c r="A72" s="1"/>
      <c r="B72" s="7"/>
      <c r="C72" s="7"/>
      <c r="D72" s="31"/>
      <c r="E72" s="432"/>
      <c r="F72" s="375" t="s">
        <v>2</v>
      </c>
      <c r="G72" s="310"/>
      <c r="H72" s="496">
        <f>SUM(H45:H71)</f>
        <v>11090000</v>
      </c>
      <c r="I72" s="497"/>
      <c r="J72" s="8"/>
    </row>
    <row r="73" spans="1:10" x14ac:dyDescent="0.25">
      <c r="A73" s="1"/>
      <c r="B73" s="7"/>
      <c r="C73" s="7"/>
      <c r="D73" s="17" t="s">
        <v>19</v>
      </c>
      <c r="E73" s="34"/>
      <c r="F73" s="34"/>
      <c r="G73" s="34"/>
      <c r="H73" s="34"/>
      <c r="I73" s="35"/>
      <c r="J73" s="8"/>
    </row>
    <row r="74" spans="1:10" x14ac:dyDescent="0.25">
      <c r="A74" s="1"/>
      <c r="B74" s="7"/>
      <c r="C74" s="7"/>
      <c r="D74" s="36" t="s">
        <v>69</v>
      </c>
      <c r="E74" s="34"/>
      <c r="F74" s="34"/>
      <c r="G74" s="34"/>
      <c r="H74" s="34"/>
      <c r="I74" s="35"/>
      <c r="J74" s="8"/>
    </row>
    <row r="75" spans="1:10" x14ac:dyDescent="0.25">
      <c r="A75" s="1"/>
      <c r="B75" s="7"/>
      <c r="C75" s="7"/>
      <c r="D75" s="17" t="s">
        <v>88</v>
      </c>
      <c r="E75" s="36"/>
      <c r="F75" s="50"/>
      <c r="G75" s="50"/>
      <c r="H75" s="50"/>
      <c r="I75" s="51"/>
      <c r="J75" s="8"/>
    </row>
    <row r="76" spans="1:10" x14ac:dyDescent="0.25">
      <c r="A76" s="1"/>
      <c r="B76" s="7"/>
      <c r="C76" s="7"/>
      <c r="D76" s="36" t="s">
        <v>70</v>
      </c>
      <c r="E76" s="36"/>
      <c r="F76" s="50"/>
      <c r="G76" s="50"/>
      <c r="H76" s="50"/>
      <c r="I76" s="51"/>
      <c r="J76" s="8"/>
    </row>
    <row r="77" spans="1:10" x14ac:dyDescent="0.25">
      <c r="A77" s="1"/>
      <c r="B77" s="7"/>
      <c r="C77" s="7"/>
      <c r="D77" s="36" t="s">
        <v>71</v>
      </c>
      <c r="E77" s="34"/>
      <c r="F77" s="34"/>
      <c r="G77" s="34"/>
      <c r="H77" s="34"/>
      <c r="I77" s="35"/>
      <c r="J77" s="8"/>
    </row>
    <row r="78" spans="1:10" x14ac:dyDescent="0.25">
      <c r="A78" s="1"/>
      <c r="B78" s="7"/>
      <c r="C78" s="7"/>
      <c r="D78" s="36" t="s">
        <v>75</v>
      </c>
      <c r="E78" s="34"/>
      <c r="F78" s="34"/>
      <c r="G78" s="34"/>
      <c r="H78" s="34"/>
      <c r="I78" s="35"/>
      <c r="J78" s="8"/>
    </row>
    <row r="79" spans="1:10" ht="15.75" thickBot="1" x14ac:dyDescent="0.3">
      <c r="A79" s="1"/>
      <c r="B79" s="7"/>
      <c r="C79" s="37"/>
      <c r="D79" s="38" t="s">
        <v>76</v>
      </c>
      <c r="E79" s="52"/>
      <c r="F79" s="52"/>
      <c r="G79" s="52"/>
      <c r="H79" s="52"/>
      <c r="I79" s="53"/>
      <c r="J79" s="8"/>
    </row>
    <row r="80" spans="1:10" ht="15.75" thickBot="1" x14ac:dyDescent="0.3">
      <c r="A80" s="1"/>
      <c r="B80" s="7"/>
      <c r="C80" s="17"/>
      <c r="D80" s="17"/>
      <c r="E80" s="17"/>
      <c r="F80" s="17"/>
      <c r="G80" s="17"/>
      <c r="H80" s="17"/>
      <c r="I80" s="17"/>
      <c r="J80" s="8"/>
    </row>
    <row r="81" spans="1:10" x14ac:dyDescent="0.25">
      <c r="A81" s="1"/>
      <c r="B81" s="7"/>
      <c r="C81" s="2"/>
      <c r="D81" s="54" t="s">
        <v>20</v>
      </c>
      <c r="E81" s="4"/>
      <c r="F81" s="4"/>
      <c r="G81" s="4"/>
      <c r="H81" s="4"/>
      <c r="I81" s="5"/>
      <c r="J81" s="55"/>
    </row>
    <row r="82" spans="1:10" ht="15.75" thickBot="1" x14ac:dyDescent="0.3">
      <c r="A82" s="1"/>
      <c r="B82" s="7"/>
      <c r="C82" s="56"/>
      <c r="D82" s="57"/>
      <c r="E82" s="57"/>
      <c r="F82" s="57"/>
      <c r="G82" s="57"/>
      <c r="H82" s="57"/>
      <c r="I82" s="55"/>
      <c r="J82" s="55"/>
    </row>
    <row r="83" spans="1:10" x14ac:dyDescent="0.25">
      <c r="A83" s="11"/>
      <c r="B83" s="9"/>
      <c r="C83" s="58"/>
      <c r="D83" s="463" t="s">
        <v>11</v>
      </c>
      <c r="E83" s="464"/>
      <c r="F83" s="449" t="s">
        <v>13</v>
      </c>
      <c r="G83" s="449" t="s">
        <v>14</v>
      </c>
      <c r="H83" s="449"/>
      <c r="I83" s="465"/>
      <c r="J83" s="14"/>
    </row>
    <row r="84" spans="1:10" x14ac:dyDescent="0.25">
      <c r="A84" s="11"/>
      <c r="B84" s="9"/>
      <c r="C84" s="58"/>
      <c r="D84" s="22" t="s">
        <v>15</v>
      </c>
      <c r="E84" s="59" t="s">
        <v>16</v>
      </c>
      <c r="F84" s="450"/>
      <c r="G84" s="60" t="s">
        <v>21</v>
      </c>
      <c r="H84" s="60" t="s">
        <v>22</v>
      </c>
      <c r="I84" s="61" t="s">
        <v>23</v>
      </c>
      <c r="J84" s="14"/>
    </row>
    <row r="85" spans="1:10" x14ac:dyDescent="0.25">
      <c r="A85" s="1"/>
      <c r="B85" s="7"/>
      <c r="C85" s="56"/>
      <c r="D85" s="62" t="s">
        <v>334</v>
      </c>
      <c r="E85" s="63" t="s">
        <v>92</v>
      </c>
      <c r="F85" s="65" t="s">
        <v>345</v>
      </c>
      <c r="G85" s="376">
        <v>75000</v>
      </c>
      <c r="H85" s="67"/>
      <c r="I85" s="68"/>
      <c r="J85" s="8"/>
    </row>
    <row r="86" spans="1:10" x14ac:dyDescent="0.25">
      <c r="A86" s="1"/>
      <c r="B86" s="7"/>
      <c r="C86" s="56"/>
      <c r="D86" s="69" t="s">
        <v>335</v>
      </c>
      <c r="E86" s="70" t="s">
        <v>92</v>
      </c>
      <c r="F86" s="180" t="s">
        <v>345</v>
      </c>
      <c r="G86" s="376">
        <v>75000</v>
      </c>
      <c r="H86" s="74"/>
      <c r="I86" s="75"/>
      <c r="J86" s="8"/>
    </row>
    <row r="87" spans="1:10" x14ac:dyDescent="0.25">
      <c r="A87" s="1"/>
      <c r="B87" s="7"/>
      <c r="C87" s="56"/>
      <c r="D87" s="63" t="s">
        <v>346</v>
      </c>
      <c r="E87" s="70" t="s">
        <v>92</v>
      </c>
      <c r="F87" s="65" t="s">
        <v>266</v>
      </c>
      <c r="G87" s="379">
        <v>336000</v>
      </c>
      <c r="H87" s="67"/>
      <c r="I87" s="75"/>
      <c r="J87" s="8"/>
    </row>
    <row r="88" spans="1:10" x14ac:dyDescent="0.25">
      <c r="A88" s="1"/>
      <c r="B88" s="7"/>
      <c r="C88" s="56"/>
      <c r="D88" s="70" t="s">
        <v>347</v>
      </c>
      <c r="E88" s="70" t="s">
        <v>92</v>
      </c>
      <c r="F88" s="65" t="s">
        <v>266</v>
      </c>
      <c r="G88" s="378">
        <v>336000</v>
      </c>
      <c r="H88" s="74"/>
      <c r="I88" s="75"/>
      <c r="J88" s="8"/>
    </row>
    <row r="89" spans="1:10" x14ac:dyDescent="0.25">
      <c r="A89" s="1"/>
      <c r="B89" s="7"/>
      <c r="C89" s="56"/>
      <c r="D89" s="70" t="s">
        <v>348</v>
      </c>
      <c r="E89" s="70" t="s">
        <v>92</v>
      </c>
      <c r="F89" s="65" t="s">
        <v>266</v>
      </c>
      <c r="G89" s="378">
        <v>420000</v>
      </c>
      <c r="H89" s="74"/>
      <c r="I89" s="75"/>
      <c r="J89" s="8"/>
    </row>
    <row r="90" spans="1:10" x14ac:dyDescent="0.25">
      <c r="A90" s="1"/>
      <c r="B90" s="7"/>
      <c r="C90" s="56"/>
      <c r="D90" s="70" t="s">
        <v>349</v>
      </c>
      <c r="E90" s="70" t="s">
        <v>92</v>
      </c>
      <c r="F90" s="377" t="s">
        <v>278</v>
      </c>
      <c r="G90" s="378">
        <v>110151</v>
      </c>
      <c r="H90" s="74"/>
      <c r="I90" s="75"/>
      <c r="J90" s="8"/>
    </row>
    <row r="91" spans="1:10" x14ac:dyDescent="0.25">
      <c r="A91" s="1"/>
      <c r="B91" s="7"/>
      <c r="C91" s="56"/>
      <c r="D91" s="69"/>
      <c r="E91" s="70"/>
      <c r="F91" s="345"/>
      <c r="G91" s="346">
        <f>SUM(G85:G90)</f>
        <v>1352151</v>
      </c>
      <c r="H91" s="74"/>
      <c r="I91" s="75"/>
      <c r="J91" s="8"/>
    </row>
    <row r="92" spans="1:10" ht="15.75" thickBot="1" x14ac:dyDescent="0.3">
      <c r="A92" s="1"/>
      <c r="B92" s="7"/>
      <c r="C92" s="56"/>
      <c r="D92" s="76"/>
      <c r="E92" s="77"/>
      <c r="F92" s="79"/>
      <c r="G92" s="80"/>
      <c r="H92" s="81"/>
      <c r="I92" s="82"/>
      <c r="J92" s="8"/>
    </row>
    <row r="93" spans="1:10" x14ac:dyDescent="0.25">
      <c r="A93" s="1"/>
      <c r="B93" s="7"/>
      <c r="C93" s="56"/>
      <c r="D93" s="164" t="s">
        <v>17</v>
      </c>
      <c r="E93" s="165"/>
      <c r="F93" s="167"/>
      <c r="G93" s="167"/>
      <c r="H93" s="168"/>
      <c r="I93" s="5"/>
      <c r="J93" s="8"/>
    </row>
    <row r="94" spans="1:10" x14ac:dyDescent="0.25">
      <c r="A94" s="1"/>
      <c r="B94" s="7"/>
      <c r="C94" s="56"/>
      <c r="D94" s="472" t="s">
        <v>72</v>
      </c>
      <c r="E94" s="473"/>
      <c r="F94" s="473"/>
      <c r="G94" s="473"/>
      <c r="H94" s="473"/>
      <c r="I94" s="474"/>
      <c r="J94" s="55"/>
    </row>
    <row r="95" spans="1:10" x14ac:dyDescent="0.25">
      <c r="A95" s="1"/>
      <c r="B95" s="7"/>
      <c r="C95" s="56"/>
      <c r="D95" s="173" t="s">
        <v>73</v>
      </c>
      <c r="E95" s="174"/>
      <c r="F95" s="174"/>
      <c r="G95" s="174"/>
      <c r="H95" s="174"/>
      <c r="I95" s="175"/>
      <c r="J95" s="55"/>
    </row>
    <row r="96" spans="1:10" ht="15.75" thickBot="1" x14ac:dyDescent="0.3">
      <c r="A96" s="1"/>
      <c r="B96" s="7"/>
      <c r="C96" s="83"/>
      <c r="D96" s="156" t="s">
        <v>74</v>
      </c>
      <c r="E96" s="84"/>
      <c r="F96" s="86"/>
      <c r="G96" s="86"/>
      <c r="H96" s="86"/>
      <c r="I96" s="87"/>
      <c r="J96" s="55"/>
    </row>
    <row r="97" spans="1:10" ht="15.75" thickBot="1" x14ac:dyDescent="0.3">
      <c r="A97" s="1"/>
      <c r="B97" s="7"/>
      <c r="C97" s="57"/>
      <c r="D97" s="88"/>
      <c r="E97" s="89"/>
      <c r="F97" s="91"/>
      <c r="G97" s="91"/>
      <c r="H97" s="91"/>
      <c r="I97" s="91"/>
      <c r="J97" s="55"/>
    </row>
    <row r="98" spans="1:10" x14ac:dyDescent="0.25">
      <c r="A98" s="1"/>
      <c r="B98" s="7"/>
      <c r="C98" s="2"/>
      <c r="D98" s="54" t="s">
        <v>24</v>
      </c>
      <c r="E98" s="4"/>
      <c r="F98" s="4"/>
      <c r="G98" s="4"/>
      <c r="H98" s="4"/>
      <c r="I98" s="5"/>
      <c r="J98" s="55"/>
    </row>
    <row r="99" spans="1:10" ht="15.75" thickBot="1" x14ac:dyDescent="0.3">
      <c r="A99" s="1"/>
      <c r="B99" s="7"/>
      <c r="C99" s="56"/>
      <c r="D99" s="57"/>
      <c r="E99" s="57"/>
      <c r="F99" s="57"/>
      <c r="G99" s="57"/>
      <c r="H99" s="57"/>
      <c r="I99" s="55"/>
      <c r="J99" s="55"/>
    </row>
    <row r="100" spans="1:10" x14ac:dyDescent="0.25">
      <c r="A100" s="11"/>
      <c r="B100" s="9"/>
      <c r="C100" s="58"/>
      <c r="D100" s="463" t="s">
        <v>11</v>
      </c>
      <c r="E100" s="464"/>
      <c r="F100" s="449" t="s">
        <v>13</v>
      </c>
      <c r="G100" s="449" t="s">
        <v>14</v>
      </c>
      <c r="H100" s="449"/>
      <c r="I100" s="465"/>
      <c r="J100" s="14"/>
    </row>
    <row r="101" spans="1:10" x14ac:dyDescent="0.25">
      <c r="A101" s="11"/>
      <c r="B101" s="9"/>
      <c r="C101" s="58"/>
      <c r="D101" s="22" t="s">
        <v>15</v>
      </c>
      <c r="E101" s="59" t="s">
        <v>16</v>
      </c>
      <c r="F101" s="450"/>
      <c r="G101" s="60" t="s">
        <v>21</v>
      </c>
      <c r="H101" s="60" t="s">
        <v>22</v>
      </c>
      <c r="I101" s="61" t="s">
        <v>23</v>
      </c>
      <c r="J101" s="14"/>
    </row>
    <row r="102" spans="1:10" x14ac:dyDescent="0.25">
      <c r="A102" s="1"/>
      <c r="B102" s="7"/>
      <c r="C102" s="56"/>
      <c r="D102" s="62"/>
      <c r="E102" s="63"/>
      <c r="F102" s="73"/>
      <c r="G102" s="92"/>
      <c r="H102" s="92"/>
      <c r="I102" s="68"/>
      <c r="J102" s="8"/>
    </row>
    <row r="103" spans="1:10" x14ac:dyDescent="0.25">
      <c r="A103" s="1"/>
      <c r="B103" s="7"/>
      <c r="C103" s="56"/>
      <c r="D103" s="69"/>
      <c r="E103" s="70"/>
      <c r="F103" s="93"/>
      <c r="G103" s="94"/>
      <c r="H103" s="94"/>
      <c r="I103" s="75"/>
      <c r="J103" s="8"/>
    </row>
    <row r="104" spans="1:10" x14ac:dyDescent="0.25">
      <c r="A104" s="1"/>
      <c r="B104" s="7"/>
      <c r="C104" s="56"/>
      <c r="D104" s="69"/>
      <c r="E104" s="70"/>
      <c r="F104" s="93"/>
      <c r="G104" s="94"/>
      <c r="H104" s="94"/>
      <c r="I104" s="75"/>
      <c r="J104" s="8"/>
    </row>
    <row r="105" spans="1:10" x14ac:dyDescent="0.25">
      <c r="A105" s="1"/>
      <c r="B105" s="7"/>
      <c r="C105" s="56"/>
      <c r="D105" s="69"/>
      <c r="E105" s="70"/>
      <c r="F105" s="93"/>
      <c r="G105" s="94"/>
      <c r="H105" s="94"/>
      <c r="I105" s="75"/>
      <c r="J105" s="8"/>
    </row>
    <row r="106" spans="1:10" ht="15.75" thickBot="1" x14ac:dyDescent="0.3">
      <c r="A106" s="1"/>
      <c r="B106" s="7"/>
      <c r="C106" s="56"/>
      <c r="D106" s="76"/>
      <c r="E106" s="77"/>
      <c r="F106" s="95"/>
      <c r="G106" s="96"/>
      <c r="H106" s="96"/>
      <c r="I106" s="82"/>
      <c r="J106" s="8"/>
    </row>
    <row r="107" spans="1:10" x14ac:dyDescent="0.25">
      <c r="A107" s="1"/>
      <c r="B107" s="7"/>
      <c r="C107" s="56"/>
      <c r="D107" s="17" t="s">
        <v>17</v>
      </c>
      <c r="E107" s="89"/>
      <c r="F107" s="91"/>
      <c r="G107" s="91"/>
      <c r="H107" s="91"/>
      <c r="I107" s="97"/>
      <c r="J107" s="55"/>
    </row>
    <row r="108" spans="1:10" x14ac:dyDescent="0.25">
      <c r="A108" s="1"/>
      <c r="B108" s="7"/>
      <c r="C108" s="56"/>
      <c r="D108" s="475" t="s">
        <v>77</v>
      </c>
      <c r="E108" s="475"/>
      <c r="F108" s="475"/>
      <c r="G108" s="475"/>
      <c r="H108" s="475"/>
      <c r="I108" s="162"/>
      <c r="J108" s="55"/>
    </row>
    <row r="109" spans="1:10" ht="15.75" thickBot="1" x14ac:dyDescent="0.3">
      <c r="A109" s="1"/>
      <c r="B109" s="7"/>
      <c r="C109" s="56"/>
      <c r="D109" s="84" t="s">
        <v>78</v>
      </c>
      <c r="E109" s="163"/>
      <c r="F109" s="163"/>
      <c r="G109" s="163"/>
      <c r="H109" s="163"/>
      <c r="I109" s="98"/>
      <c r="J109" s="55"/>
    </row>
    <row r="110" spans="1:10" ht="15.75" thickBot="1" x14ac:dyDescent="0.3">
      <c r="A110" s="1"/>
      <c r="B110" s="7"/>
      <c r="C110" s="99"/>
      <c r="D110" s="99"/>
      <c r="E110" s="99"/>
      <c r="F110" s="99"/>
      <c r="G110" s="99"/>
      <c r="H110" s="99"/>
      <c r="I110" s="99"/>
      <c r="J110" s="55"/>
    </row>
    <row r="111" spans="1:10" ht="38.25" x14ac:dyDescent="0.25">
      <c r="A111" s="107"/>
      <c r="B111" s="100"/>
      <c r="C111" s="101"/>
      <c r="D111" s="102" t="s">
        <v>82</v>
      </c>
      <c r="E111" s="103"/>
      <c r="F111" s="104"/>
      <c r="G111" s="179" t="s">
        <v>25</v>
      </c>
      <c r="H111" s="179" t="s">
        <v>26</v>
      </c>
      <c r="I111" s="105" t="s">
        <v>27</v>
      </c>
      <c r="J111" s="106"/>
    </row>
    <row r="112" spans="1:10" x14ac:dyDescent="0.25">
      <c r="A112" s="107"/>
      <c r="B112" s="100"/>
      <c r="C112" s="100"/>
      <c r="D112" s="108" t="s">
        <v>28</v>
      </c>
      <c r="E112" s="109"/>
      <c r="F112" s="109"/>
      <c r="G112" s="289"/>
      <c r="H112" s="289"/>
      <c r="I112" s="290"/>
      <c r="J112" s="106"/>
    </row>
    <row r="113" spans="1:10" x14ac:dyDescent="0.25">
      <c r="A113" s="107"/>
      <c r="B113" s="100"/>
      <c r="C113" s="100"/>
      <c r="D113" s="108" t="s">
        <v>29</v>
      </c>
      <c r="E113" s="109"/>
      <c r="F113" s="109"/>
      <c r="G113" s="289"/>
      <c r="H113" s="289"/>
      <c r="I113" s="290"/>
      <c r="J113" s="106"/>
    </row>
    <row r="114" spans="1:10" x14ac:dyDescent="0.25">
      <c r="A114" s="107"/>
      <c r="B114" s="100"/>
      <c r="C114" s="100"/>
      <c r="D114" s="112" t="s">
        <v>30</v>
      </c>
      <c r="E114" s="113"/>
      <c r="F114" s="113"/>
      <c r="G114" s="289"/>
      <c r="H114" s="289">
        <v>718466</v>
      </c>
      <c r="I114" s="289">
        <v>718466</v>
      </c>
      <c r="J114" s="106"/>
    </row>
    <row r="115" spans="1:10" x14ac:dyDescent="0.25">
      <c r="A115" s="107"/>
      <c r="B115" s="100"/>
      <c r="C115" s="100"/>
      <c r="D115" s="108" t="s">
        <v>31</v>
      </c>
      <c r="E115" s="109"/>
      <c r="F115" s="109"/>
      <c r="G115" s="289"/>
      <c r="H115" s="289">
        <v>1525198</v>
      </c>
      <c r="I115" s="289">
        <v>1525198</v>
      </c>
      <c r="J115" s="106"/>
    </row>
    <row r="116" spans="1:10" x14ac:dyDescent="0.25">
      <c r="A116" s="107"/>
      <c r="B116" s="100"/>
      <c r="C116" s="100"/>
      <c r="D116" s="108" t="s">
        <v>32</v>
      </c>
      <c r="E116" s="109"/>
      <c r="F116" s="109"/>
      <c r="G116" s="289"/>
      <c r="H116" s="289"/>
      <c r="I116" s="289"/>
      <c r="J116" s="106"/>
    </row>
    <row r="117" spans="1:10" x14ac:dyDescent="0.25">
      <c r="A117" s="107"/>
      <c r="B117" s="100"/>
      <c r="C117" s="100"/>
      <c r="D117" s="112" t="s">
        <v>33</v>
      </c>
      <c r="E117" s="113"/>
      <c r="F117" s="113"/>
      <c r="G117" s="289"/>
      <c r="H117" s="289"/>
      <c r="I117" s="289"/>
      <c r="J117" s="106"/>
    </row>
    <row r="118" spans="1:10" x14ac:dyDescent="0.25">
      <c r="A118" s="107"/>
      <c r="B118" s="100"/>
      <c r="C118" s="100"/>
      <c r="D118" s="112" t="s">
        <v>84</v>
      </c>
      <c r="E118" s="113"/>
      <c r="F118" s="113"/>
      <c r="G118" s="289"/>
      <c r="H118" s="289"/>
      <c r="I118" s="289"/>
      <c r="J118" s="106"/>
    </row>
    <row r="119" spans="1:10" x14ac:dyDescent="0.25">
      <c r="A119" s="107"/>
      <c r="B119" s="100"/>
      <c r="C119" s="100"/>
      <c r="D119" s="112" t="s">
        <v>34</v>
      </c>
      <c r="E119" s="113"/>
      <c r="F119" s="113"/>
      <c r="G119" s="289"/>
      <c r="H119" s="289">
        <v>478728</v>
      </c>
      <c r="I119" s="289">
        <v>478728</v>
      </c>
      <c r="J119" s="106"/>
    </row>
    <row r="120" spans="1:10" x14ac:dyDescent="0.25">
      <c r="A120" s="107"/>
      <c r="B120" s="100"/>
      <c r="C120" s="100"/>
      <c r="D120" s="112" t="s">
        <v>35</v>
      </c>
      <c r="E120" s="113"/>
      <c r="F120" s="113"/>
      <c r="G120" s="289"/>
      <c r="H120" s="289">
        <v>1017671.41</v>
      </c>
      <c r="I120" s="289">
        <v>1017671.41</v>
      </c>
      <c r="J120" s="106"/>
    </row>
    <row r="121" spans="1:10" x14ac:dyDescent="0.25">
      <c r="A121" s="107"/>
      <c r="B121" s="100"/>
      <c r="C121" s="100"/>
      <c r="D121" s="112" t="s">
        <v>36</v>
      </c>
      <c r="E121" s="113"/>
      <c r="F121" s="113"/>
      <c r="G121" s="289"/>
      <c r="H121" s="289"/>
      <c r="I121" s="289"/>
      <c r="J121" s="106"/>
    </row>
    <row r="122" spans="1:10" x14ac:dyDescent="0.25">
      <c r="A122" s="107"/>
      <c r="B122" s="100"/>
      <c r="C122" s="100"/>
      <c r="D122" s="112" t="s">
        <v>37</v>
      </c>
      <c r="E122" s="113"/>
      <c r="F122" s="113"/>
      <c r="G122" s="293"/>
      <c r="H122" s="289"/>
      <c r="I122" s="289"/>
      <c r="J122" s="106"/>
    </row>
    <row r="123" spans="1:10" x14ac:dyDescent="0.25">
      <c r="A123" s="107"/>
      <c r="B123" s="100"/>
      <c r="C123" s="100"/>
      <c r="D123" s="115" t="s">
        <v>2</v>
      </c>
      <c r="E123" s="16"/>
      <c r="F123" s="16"/>
      <c r="G123" s="291"/>
      <c r="H123" s="291">
        <v>3740063.41</v>
      </c>
      <c r="I123" s="291">
        <v>3740063.41</v>
      </c>
      <c r="J123" s="106"/>
    </row>
    <row r="124" spans="1:10" x14ac:dyDescent="0.25">
      <c r="A124" s="107"/>
      <c r="B124" s="100"/>
      <c r="C124" s="100"/>
      <c r="D124" s="174" t="s">
        <v>38</v>
      </c>
      <c r="E124" s="171"/>
      <c r="F124" s="13"/>
      <c r="G124" s="292"/>
      <c r="H124" s="292"/>
      <c r="I124" s="292"/>
      <c r="J124" s="106"/>
    </row>
    <row r="125" spans="1:10" ht="15.75" thickBot="1" x14ac:dyDescent="0.3">
      <c r="A125" s="107"/>
      <c r="B125" s="100"/>
      <c r="C125" s="117"/>
      <c r="D125" s="172" t="s">
        <v>85</v>
      </c>
      <c r="E125" s="172"/>
      <c r="F125" s="119"/>
      <c r="G125" s="120"/>
      <c r="H125" s="120"/>
      <c r="I125" s="121"/>
      <c r="J125" s="106"/>
    </row>
    <row r="126" spans="1:10" ht="15.75" thickBot="1" x14ac:dyDescent="0.3">
      <c r="A126" s="1"/>
      <c r="B126" s="7"/>
      <c r="C126" s="17"/>
      <c r="D126" s="17"/>
      <c r="E126" s="17"/>
      <c r="F126" s="17"/>
      <c r="G126" s="17"/>
      <c r="H126" s="17"/>
      <c r="I126" s="17"/>
      <c r="J126" s="8"/>
    </row>
    <row r="127" spans="1:10" x14ac:dyDescent="0.25">
      <c r="A127" s="126"/>
      <c r="B127" s="58"/>
      <c r="C127" s="122"/>
      <c r="D127" s="54" t="s">
        <v>39</v>
      </c>
      <c r="E127" s="123"/>
      <c r="F127" s="54"/>
      <c r="G127" s="54"/>
      <c r="H127" s="54"/>
      <c r="I127" s="124"/>
      <c r="J127" s="125"/>
    </row>
    <row r="128" spans="1:10" x14ac:dyDescent="0.25">
      <c r="A128" s="130"/>
      <c r="B128" s="127"/>
      <c r="C128" s="127"/>
      <c r="D128" s="128"/>
      <c r="E128" s="174"/>
      <c r="F128" s="174"/>
      <c r="G128" s="174"/>
      <c r="H128" s="174"/>
      <c r="I128" s="176" t="s">
        <v>14</v>
      </c>
      <c r="J128" s="129"/>
    </row>
    <row r="129" spans="1:10" x14ac:dyDescent="0.25">
      <c r="A129" s="130"/>
      <c r="B129" s="127"/>
      <c r="C129" s="127"/>
      <c r="D129" s="131" t="s">
        <v>40</v>
      </c>
      <c r="E129" s="132"/>
      <c r="F129" s="132"/>
      <c r="G129" s="132"/>
      <c r="H129" s="133"/>
      <c r="I129" s="290">
        <v>514000.59</v>
      </c>
      <c r="J129" s="129"/>
    </row>
    <row r="130" spans="1:10" x14ac:dyDescent="0.25">
      <c r="A130" s="130"/>
      <c r="B130" s="127"/>
      <c r="C130" s="127"/>
      <c r="D130" s="134" t="s">
        <v>41</v>
      </c>
      <c r="E130" s="132"/>
      <c r="F130" s="132"/>
      <c r="G130" s="132"/>
      <c r="H130" s="132"/>
      <c r="I130" s="290"/>
      <c r="J130" s="129"/>
    </row>
    <row r="131" spans="1:10" x14ac:dyDescent="0.25">
      <c r="A131" s="130"/>
      <c r="B131" s="127"/>
      <c r="C131" s="127"/>
      <c r="D131" s="135" t="s">
        <v>2</v>
      </c>
      <c r="E131" s="132"/>
      <c r="F131" s="132"/>
      <c r="G131" s="132"/>
      <c r="H131" s="132"/>
      <c r="I131" s="340">
        <f>SUM(I129:I130)</f>
        <v>514000.59</v>
      </c>
      <c r="J131" s="129"/>
    </row>
    <row r="132" spans="1:10" ht="15.75" thickBot="1" x14ac:dyDescent="0.3">
      <c r="A132" s="130"/>
      <c r="B132" s="127"/>
      <c r="C132" s="136"/>
      <c r="D132" s="118" t="s">
        <v>81</v>
      </c>
      <c r="E132" s="118"/>
      <c r="F132" s="137"/>
      <c r="G132" s="120"/>
      <c r="H132" s="120"/>
      <c r="I132" s="138"/>
      <c r="J132" s="129"/>
    </row>
    <row r="133" spans="1:10" ht="15.75" thickBot="1" x14ac:dyDescent="0.3">
      <c r="A133" s="6"/>
      <c r="B133" s="56"/>
      <c r="C133" s="57"/>
      <c r="D133" s="57"/>
      <c r="E133" s="57"/>
      <c r="F133" s="57"/>
      <c r="G133" s="57"/>
      <c r="H133" s="57"/>
      <c r="I133" s="57"/>
      <c r="J133" s="55"/>
    </row>
    <row r="134" spans="1:10" x14ac:dyDescent="0.25">
      <c r="A134" s="6"/>
      <c r="B134" s="56"/>
      <c r="C134" s="2"/>
      <c r="D134" s="19" t="s">
        <v>42</v>
      </c>
      <c r="E134" s="4"/>
      <c r="F134" s="4"/>
      <c r="G134" s="466" t="s">
        <v>14</v>
      </c>
      <c r="H134" s="467"/>
      <c r="I134" s="468"/>
      <c r="J134" s="55"/>
    </row>
    <row r="135" spans="1:10" x14ac:dyDescent="0.25">
      <c r="A135" s="6"/>
      <c r="B135" s="56"/>
      <c r="C135" s="56"/>
      <c r="D135" s="139" t="s">
        <v>43</v>
      </c>
      <c r="E135" s="140"/>
      <c r="F135" s="141" t="s">
        <v>44</v>
      </c>
      <c r="G135" s="60" t="s">
        <v>21</v>
      </c>
      <c r="H135" s="60" t="s">
        <v>22</v>
      </c>
      <c r="I135" s="61" t="s">
        <v>23</v>
      </c>
      <c r="J135" s="55"/>
    </row>
    <row r="136" spans="1:10" x14ac:dyDescent="0.25">
      <c r="A136" s="148"/>
      <c r="B136" s="142"/>
      <c r="C136" s="142"/>
      <c r="D136" s="143" t="s">
        <v>45</v>
      </c>
      <c r="E136" s="139"/>
      <c r="F136" s="331">
        <v>2</v>
      </c>
      <c r="G136" s="308">
        <v>555000</v>
      </c>
      <c r="H136" s="305"/>
      <c r="I136" s="306"/>
      <c r="J136" s="147"/>
    </row>
    <row r="137" spans="1:10" x14ac:dyDescent="0.25">
      <c r="A137" s="130"/>
      <c r="B137" s="127"/>
      <c r="C137" s="127"/>
      <c r="D137" s="143" t="s">
        <v>46</v>
      </c>
      <c r="E137" s="143"/>
      <c r="F137" s="331">
        <v>27</v>
      </c>
      <c r="G137" s="308">
        <v>11090000</v>
      </c>
      <c r="H137" s="307"/>
      <c r="I137" s="151"/>
      <c r="J137" s="129"/>
    </row>
    <row r="138" spans="1:10" x14ac:dyDescent="0.25">
      <c r="A138" s="130"/>
      <c r="B138" s="127"/>
      <c r="C138" s="127"/>
      <c r="D138" s="143" t="s">
        <v>47</v>
      </c>
      <c r="E138" s="143"/>
      <c r="F138" s="331">
        <v>6</v>
      </c>
      <c r="G138" s="308">
        <v>1352151</v>
      </c>
      <c r="H138" s="308"/>
      <c r="I138" s="111"/>
      <c r="J138" s="129"/>
    </row>
    <row r="139" spans="1:10" x14ac:dyDescent="0.25">
      <c r="A139" s="130"/>
      <c r="B139" s="127"/>
      <c r="C139" s="127"/>
      <c r="D139" s="143" t="s">
        <v>48</v>
      </c>
      <c r="E139" s="143"/>
      <c r="F139" s="331"/>
      <c r="G139" s="308"/>
      <c r="H139" s="308"/>
      <c r="I139" s="111"/>
      <c r="J139" s="129"/>
    </row>
    <row r="140" spans="1:10" x14ac:dyDescent="0.25">
      <c r="A140" s="130"/>
      <c r="B140" s="127"/>
      <c r="C140" s="127"/>
      <c r="D140" s="152" t="s">
        <v>49</v>
      </c>
      <c r="E140" s="143"/>
      <c r="F140" s="332"/>
      <c r="G140" s="308">
        <v>514000.59</v>
      </c>
      <c r="H140" s="307"/>
      <c r="I140" s="151"/>
      <c r="J140" s="129"/>
    </row>
    <row r="141" spans="1:10" x14ac:dyDescent="0.25">
      <c r="A141" s="130"/>
      <c r="B141" s="127"/>
      <c r="C141" s="127"/>
      <c r="D141" s="152" t="s">
        <v>50</v>
      </c>
      <c r="E141" s="143"/>
      <c r="F141" s="332"/>
      <c r="G141" s="307"/>
      <c r="H141" s="308"/>
      <c r="I141" s="111">
        <v>3740063.41</v>
      </c>
      <c r="J141" s="129"/>
    </row>
    <row r="142" spans="1:10" x14ac:dyDescent="0.25">
      <c r="A142" s="130"/>
      <c r="B142" s="127"/>
      <c r="C142" s="127"/>
      <c r="D142" s="152" t="s">
        <v>51</v>
      </c>
      <c r="E142" s="143"/>
      <c r="F142" s="331"/>
      <c r="G142" s="307"/>
      <c r="H142" s="307"/>
      <c r="I142" s="111" t="s">
        <v>212</v>
      </c>
      <c r="J142" s="129"/>
    </row>
    <row r="143" spans="1:10" x14ac:dyDescent="0.25">
      <c r="A143" s="130"/>
      <c r="B143" s="127"/>
      <c r="C143" s="127"/>
      <c r="D143" s="153" t="s">
        <v>52</v>
      </c>
      <c r="E143" s="143"/>
      <c r="F143" s="331">
        <f>F142+F139+F138+F137+F136</f>
        <v>35</v>
      </c>
      <c r="G143" s="110">
        <f>SUM(G136:G140)</f>
        <v>13511151.59</v>
      </c>
      <c r="H143" s="110">
        <f>H138+H139+H141</f>
        <v>0</v>
      </c>
      <c r="I143" s="111">
        <f>SUM(I141:I142)</f>
        <v>3740063.41</v>
      </c>
      <c r="J143" s="129"/>
    </row>
    <row r="144" spans="1:10" ht="16.5" thickBot="1" x14ac:dyDescent="0.3">
      <c r="A144" s="130"/>
      <c r="B144" s="127"/>
      <c r="C144" s="136"/>
      <c r="D144" s="154" t="s">
        <v>53</v>
      </c>
      <c r="E144" s="155"/>
      <c r="F144" s="413">
        <f>SUM(F143)</f>
        <v>35</v>
      </c>
      <c r="G144" s="469">
        <f>G143+I143</f>
        <v>17251215</v>
      </c>
      <c r="H144" s="470"/>
      <c r="I144" s="471"/>
      <c r="J144" s="129"/>
    </row>
    <row r="145" spans="1:10" ht="15.75" thickBot="1" x14ac:dyDescent="0.3">
      <c r="A145" s="1"/>
      <c r="B145" s="37"/>
      <c r="C145" s="38"/>
      <c r="D145" s="38"/>
      <c r="E145" s="38"/>
      <c r="F145" s="38"/>
      <c r="G145" s="38"/>
      <c r="H145" s="38"/>
      <c r="I145" s="38"/>
      <c r="J145" s="39"/>
    </row>
  </sheetData>
  <mergeCells count="53">
    <mergeCell ref="G144:I144"/>
    <mergeCell ref="D94:I94"/>
    <mergeCell ref="D100:E100"/>
    <mergeCell ref="F100:F101"/>
    <mergeCell ref="G100:I100"/>
    <mergeCell ref="D108:H108"/>
    <mergeCell ref="D83:E83"/>
    <mergeCell ref="F83:F84"/>
    <mergeCell ref="G83:I83"/>
    <mergeCell ref="G134:I134"/>
    <mergeCell ref="D43:E43"/>
    <mergeCell ref="F43:F44"/>
    <mergeCell ref="H72:I72"/>
    <mergeCell ref="H45:I45"/>
    <mergeCell ref="H59:I59"/>
    <mergeCell ref="H60:I60"/>
    <mergeCell ref="H61:I61"/>
    <mergeCell ref="H46:I46"/>
    <mergeCell ref="H47:I47"/>
    <mergeCell ref="C3:I5"/>
    <mergeCell ref="D15:E15"/>
    <mergeCell ref="F15:F16"/>
    <mergeCell ref="G15:G16"/>
    <mergeCell ref="H15:H16"/>
    <mergeCell ref="I15:I16"/>
    <mergeCell ref="F7:H7"/>
    <mergeCell ref="G8:H8"/>
    <mergeCell ref="G9:H9"/>
    <mergeCell ref="G10:H10"/>
    <mergeCell ref="G11:H11"/>
    <mergeCell ref="G43:G44"/>
    <mergeCell ref="H43:I44"/>
    <mergeCell ref="H58:I58"/>
    <mergeCell ref="H48:I48"/>
    <mergeCell ref="H49:I49"/>
    <mergeCell ref="H50:I50"/>
    <mergeCell ref="H51:I51"/>
    <mergeCell ref="H52:I52"/>
    <mergeCell ref="H53:I53"/>
    <mergeCell ref="H54:I54"/>
    <mergeCell ref="H55:I55"/>
    <mergeCell ref="H56:I56"/>
    <mergeCell ref="H57:I57"/>
    <mergeCell ref="H62:I62"/>
    <mergeCell ref="H63:I63"/>
    <mergeCell ref="H64:I64"/>
    <mergeCell ref="H65:I65"/>
    <mergeCell ref="H66:I66"/>
    <mergeCell ref="H67:I67"/>
    <mergeCell ref="H68:I68"/>
    <mergeCell ref="H71:I71"/>
    <mergeCell ref="H69:I69"/>
    <mergeCell ref="H70:I70"/>
  </mergeCells>
  <pageMargins left="0.31496062992125984" right="0.31496062992125984" top="0.74803149606299213" bottom="0.74803149606299213" header="0.31496062992125984" footer="0.31496062992125984"/>
  <pageSetup paperSize="9" scale="5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128"/>
  <sheetViews>
    <sheetView topLeftCell="A31" workbookViewId="0">
      <selection activeCell="I48" sqref="I48:J56"/>
    </sheetView>
  </sheetViews>
  <sheetFormatPr defaultRowHeight="15" x14ac:dyDescent="0.25"/>
  <cols>
    <col min="1" max="1" width="4.28515625" customWidth="1"/>
    <col min="2" max="2" width="4.5703125" customWidth="1"/>
    <col min="3" max="3" width="6.140625" customWidth="1"/>
    <col min="4" max="4" width="26.28515625" customWidth="1"/>
    <col min="5" max="5" width="31.140625" customWidth="1"/>
    <col min="6" max="6" width="10.85546875" customWidth="1"/>
    <col min="7" max="7" width="29" customWidth="1"/>
    <col min="8" max="8" width="36.42578125" customWidth="1"/>
    <col min="9" max="9" width="20.5703125" customWidth="1"/>
    <col min="10" max="10" width="16.140625" customWidth="1"/>
    <col min="11" max="11" width="3.5703125" customWidth="1"/>
  </cols>
  <sheetData>
    <row r="1" spans="1:11" ht="15.75" thickBot="1" x14ac:dyDescent="0.3">
      <c r="A1" s="1"/>
      <c r="B1" s="1"/>
      <c r="C1" s="1"/>
      <c r="D1" s="1"/>
      <c r="E1" s="1"/>
      <c r="F1" s="1"/>
      <c r="G1" s="1"/>
      <c r="H1" s="1"/>
      <c r="I1" s="1"/>
      <c r="J1" s="1"/>
      <c r="K1" s="1"/>
    </row>
    <row r="2" spans="1:11" ht="15.75" x14ac:dyDescent="0.25">
      <c r="A2" s="6"/>
      <c r="B2" s="2"/>
      <c r="C2" s="3" t="s">
        <v>3</v>
      </c>
      <c r="D2" s="4"/>
      <c r="E2" s="4"/>
      <c r="F2" s="4"/>
      <c r="G2" s="4"/>
      <c r="H2" s="4"/>
      <c r="I2" s="4"/>
      <c r="J2" s="4"/>
      <c r="K2" s="5"/>
    </row>
    <row r="3" spans="1:11" x14ac:dyDescent="0.25">
      <c r="A3" s="1"/>
      <c r="B3" s="7"/>
      <c r="C3" s="438" t="s">
        <v>86</v>
      </c>
      <c r="D3" s="438"/>
      <c r="E3" s="438"/>
      <c r="F3" s="438"/>
      <c r="G3" s="438"/>
      <c r="H3" s="438"/>
      <c r="I3" s="438"/>
      <c r="J3" s="438"/>
      <c r="K3" s="8"/>
    </row>
    <row r="4" spans="1:11" x14ac:dyDescent="0.25">
      <c r="A4" s="1"/>
      <c r="B4" s="7"/>
      <c r="C4" s="438"/>
      <c r="D4" s="438"/>
      <c r="E4" s="438"/>
      <c r="F4" s="438"/>
      <c r="G4" s="438"/>
      <c r="H4" s="438"/>
      <c r="I4" s="438"/>
      <c r="J4" s="438"/>
      <c r="K4" s="8"/>
    </row>
    <row r="5" spans="1:11" x14ac:dyDescent="0.25">
      <c r="A5" s="1"/>
      <c r="B5" s="7"/>
      <c r="C5" s="438"/>
      <c r="D5" s="438"/>
      <c r="E5" s="438"/>
      <c r="F5" s="438"/>
      <c r="G5" s="438"/>
      <c r="H5" s="438"/>
      <c r="I5" s="438"/>
      <c r="J5" s="438"/>
      <c r="K5" s="8"/>
    </row>
    <row r="6" spans="1:11" x14ac:dyDescent="0.25">
      <c r="A6" s="1"/>
      <c r="B6" s="7"/>
      <c r="C6" s="178"/>
      <c r="D6" s="178"/>
      <c r="E6" s="178"/>
      <c r="F6" s="178"/>
      <c r="G6" s="178"/>
      <c r="H6" s="178"/>
      <c r="I6" s="178"/>
      <c r="J6" s="178"/>
      <c r="K6" s="8"/>
    </row>
    <row r="7" spans="1:11" x14ac:dyDescent="0.25">
      <c r="A7" s="11"/>
      <c r="B7" s="9"/>
      <c r="C7" s="10" t="s">
        <v>0</v>
      </c>
      <c r="D7" s="11"/>
      <c r="E7" s="12" t="s">
        <v>91</v>
      </c>
      <c r="F7" s="10"/>
      <c r="G7" s="448" t="s">
        <v>4</v>
      </c>
      <c r="H7" s="448"/>
      <c r="I7" s="448"/>
      <c r="J7" s="13"/>
      <c r="K7" s="14"/>
    </row>
    <row r="8" spans="1:11" x14ac:dyDescent="0.25">
      <c r="A8" s="11"/>
      <c r="B8" s="9"/>
      <c r="C8" s="10" t="s">
        <v>1</v>
      </c>
      <c r="D8" s="11"/>
      <c r="E8" s="15" t="s">
        <v>97</v>
      </c>
      <c r="F8" s="10"/>
      <c r="G8" s="144" t="s">
        <v>5</v>
      </c>
      <c r="H8" s="486" t="s">
        <v>471</v>
      </c>
      <c r="I8" s="487"/>
      <c r="J8" s="10"/>
      <c r="K8" s="14"/>
    </row>
    <row r="9" spans="1:11" x14ac:dyDescent="0.25">
      <c r="A9" s="11"/>
      <c r="B9" s="9"/>
      <c r="C9" s="10" t="s">
        <v>83</v>
      </c>
      <c r="D9" s="10"/>
      <c r="E9" s="288">
        <v>16939359</v>
      </c>
      <c r="F9" s="10" t="s">
        <v>6</v>
      </c>
      <c r="G9" s="144" t="s">
        <v>7</v>
      </c>
      <c r="H9" s="486" t="s">
        <v>213</v>
      </c>
      <c r="I9" s="487"/>
      <c r="J9" s="10"/>
      <c r="K9" s="14"/>
    </row>
    <row r="10" spans="1:11" x14ac:dyDescent="0.25">
      <c r="A10" s="11"/>
      <c r="B10" s="9"/>
      <c r="C10" s="10"/>
      <c r="D10" s="10"/>
      <c r="E10" s="10"/>
      <c r="F10" s="10"/>
      <c r="G10" s="144" t="s">
        <v>8</v>
      </c>
      <c r="H10" s="486">
        <v>382</v>
      </c>
      <c r="I10" s="487"/>
      <c r="J10" s="10"/>
      <c r="K10" s="14"/>
    </row>
    <row r="11" spans="1:11" x14ac:dyDescent="0.25">
      <c r="A11" s="11"/>
      <c r="B11" s="9"/>
      <c r="C11" s="10"/>
      <c r="D11" s="10"/>
      <c r="E11" s="10"/>
      <c r="F11" s="10"/>
      <c r="G11" s="144" t="s">
        <v>9</v>
      </c>
      <c r="H11" s="486" t="s">
        <v>246</v>
      </c>
      <c r="I11" s="487"/>
      <c r="J11" s="10"/>
      <c r="K11" s="14"/>
    </row>
    <row r="12" spans="1:11" ht="15.75" thickBot="1" x14ac:dyDescent="0.3">
      <c r="A12" s="1"/>
      <c r="B12" s="7"/>
      <c r="C12" s="17"/>
      <c r="D12" s="17"/>
      <c r="E12" s="17"/>
      <c r="F12" s="17"/>
      <c r="G12" s="17"/>
      <c r="H12" s="17"/>
      <c r="I12" s="17"/>
      <c r="J12" s="17"/>
      <c r="K12" s="8"/>
    </row>
    <row r="13" spans="1:11" x14ac:dyDescent="0.25">
      <c r="A13" s="17"/>
      <c r="B13" s="7"/>
      <c r="C13" s="18"/>
      <c r="D13" s="19" t="s">
        <v>10</v>
      </c>
      <c r="E13" s="20"/>
      <c r="F13" s="20"/>
      <c r="G13" s="20"/>
      <c r="H13" s="20"/>
      <c r="I13" s="20"/>
      <c r="J13" s="21"/>
      <c r="K13" s="8"/>
    </row>
    <row r="14" spans="1:11" ht="15.75" thickBot="1" x14ac:dyDescent="0.3">
      <c r="A14" s="1"/>
      <c r="B14" s="7"/>
      <c r="C14" s="7"/>
      <c r="D14" s="10"/>
      <c r="E14" s="17"/>
      <c r="F14" s="17"/>
      <c r="G14" s="17"/>
      <c r="H14" s="17"/>
      <c r="I14" s="17"/>
      <c r="J14" s="8"/>
      <c r="K14" s="8"/>
    </row>
    <row r="15" spans="1:11" x14ac:dyDescent="0.25">
      <c r="A15" s="1"/>
      <c r="B15" s="7"/>
      <c r="C15" s="7"/>
      <c r="D15" s="439" t="s">
        <v>11</v>
      </c>
      <c r="E15" s="440"/>
      <c r="F15" s="441" t="s">
        <v>56</v>
      </c>
      <c r="G15" s="441" t="s">
        <v>54</v>
      </c>
      <c r="H15" s="443" t="s">
        <v>55</v>
      </c>
      <c r="I15" s="443" t="s">
        <v>57</v>
      </c>
      <c r="J15" s="445" t="s">
        <v>14</v>
      </c>
      <c r="K15" s="8"/>
    </row>
    <row r="16" spans="1:11" ht="25.5" x14ac:dyDescent="0.25">
      <c r="A16" s="1"/>
      <c r="B16" s="7"/>
      <c r="C16" s="7"/>
      <c r="D16" s="161" t="s">
        <v>59</v>
      </c>
      <c r="E16" s="159" t="s">
        <v>60</v>
      </c>
      <c r="F16" s="442"/>
      <c r="G16" s="442"/>
      <c r="H16" s="444"/>
      <c r="I16" s="444"/>
      <c r="J16" s="446"/>
      <c r="K16" s="8"/>
    </row>
    <row r="17" spans="1:11" x14ac:dyDescent="0.25">
      <c r="A17" s="1"/>
      <c r="B17" s="7"/>
      <c r="C17" s="7"/>
      <c r="D17" s="23" t="s">
        <v>215</v>
      </c>
      <c r="E17" s="312" t="s">
        <v>242</v>
      </c>
      <c r="F17" s="312">
        <v>29</v>
      </c>
      <c r="G17" s="312" t="s">
        <v>243</v>
      </c>
      <c r="H17" s="312" t="s">
        <v>216</v>
      </c>
      <c r="I17" s="312" t="s">
        <v>245</v>
      </c>
      <c r="J17" s="301">
        <v>800000</v>
      </c>
      <c r="K17" s="8"/>
    </row>
    <row r="18" spans="1:11" x14ac:dyDescent="0.25">
      <c r="A18" s="1"/>
      <c r="B18" s="7"/>
      <c r="C18" s="7"/>
      <c r="D18" s="26" t="s">
        <v>217</v>
      </c>
      <c r="E18" s="312" t="s">
        <v>242</v>
      </c>
      <c r="F18" s="313">
        <v>69</v>
      </c>
      <c r="G18" s="312" t="s">
        <v>243</v>
      </c>
      <c r="H18" s="313" t="s">
        <v>216</v>
      </c>
      <c r="I18" s="312" t="s">
        <v>245</v>
      </c>
      <c r="J18" s="302">
        <v>800000</v>
      </c>
      <c r="K18" s="8"/>
    </row>
    <row r="19" spans="1:11" x14ac:dyDescent="0.25">
      <c r="A19" s="1"/>
      <c r="B19" s="7"/>
      <c r="C19" s="7"/>
      <c r="D19" s="26" t="s">
        <v>218</v>
      </c>
      <c r="E19" s="312" t="s">
        <v>242</v>
      </c>
      <c r="F19" s="313">
        <v>112</v>
      </c>
      <c r="G19" s="312" t="s">
        <v>244</v>
      </c>
      <c r="H19" s="313" t="s">
        <v>216</v>
      </c>
      <c r="I19" s="312" t="s">
        <v>245</v>
      </c>
      <c r="J19" s="302">
        <v>480000</v>
      </c>
      <c r="K19" s="8"/>
    </row>
    <row r="20" spans="1:11" x14ac:dyDescent="0.25">
      <c r="A20" s="1"/>
      <c r="B20" s="7"/>
      <c r="C20" s="7"/>
      <c r="D20" s="26" t="s">
        <v>219</v>
      </c>
      <c r="E20" s="312" t="s">
        <v>242</v>
      </c>
      <c r="F20" s="313">
        <v>148</v>
      </c>
      <c r="G20" s="312" t="s">
        <v>243</v>
      </c>
      <c r="H20" s="313" t="s">
        <v>216</v>
      </c>
      <c r="I20" s="312" t="s">
        <v>245</v>
      </c>
      <c r="J20" s="302">
        <v>800000</v>
      </c>
      <c r="K20" s="8"/>
    </row>
    <row r="21" spans="1:11" x14ac:dyDescent="0.25">
      <c r="A21" s="1"/>
      <c r="B21" s="7"/>
      <c r="C21" s="7"/>
      <c r="D21" s="26" t="s">
        <v>220</v>
      </c>
      <c r="E21" s="313" t="s">
        <v>221</v>
      </c>
      <c r="F21" s="313">
        <v>306</v>
      </c>
      <c r="G21" s="312" t="s">
        <v>243</v>
      </c>
      <c r="H21" s="313" t="s">
        <v>216</v>
      </c>
      <c r="I21" s="312" t="s">
        <v>245</v>
      </c>
      <c r="J21" s="302">
        <v>800000</v>
      </c>
      <c r="K21" s="8"/>
    </row>
    <row r="22" spans="1:11" x14ac:dyDescent="0.25">
      <c r="A22" s="1"/>
      <c r="B22" s="7"/>
      <c r="C22" s="7"/>
      <c r="D22" s="26" t="s">
        <v>222</v>
      </c>
      <c r="E22" s="313" t="s">
        <v>242</v>
      </c>
      <c r="F22" s="313">
        <v>380</v>
      </c>
      <c r="G22" s="313" t="s">
        <v>223</v>
      </c>
      <c r="H22" s="313" t="s">
        <v>224</v>
      </c>
      <c r="I22" s="312" t="s">
        <v>245</v>
      </c>
      <c r="J22" s="302">
        <v>1200000</v>
      </c>
      <c r="K22" s="8"/>
    </row>
    <row r="23" spans="1:11" ht="27" customHeight="1" x14ac:dyDescent="0.25">
      <c r="A23" s="1"/>
      <c r="B23" s="7"/>
      <c r="C23" s="7"/>
      <c r="D23" s="498" t="s">
        <v>477</v>
      </c>
      <c r="E23" s="498"/>
      <c r="F23" s="424">
        <v>691</v>
      </c>
      <c r="G23" s="425" t="s">
        <v>478</v>
      </c>
      <c r="H23" s="326" t="s">
        <v>216</v>
      </c>
      <c r="I23" s="424" t="s">
        <v>245</v>
      </c>
      <c r="J23" s="426">
        <v>600000</v>
      </c>
      <c r="K23" s="8"/>
    </row>
    <row r="24" spans="1:11" x14ac:dyDescent="0.25">
      <c r="A24" s="1"/>
      <c r="B24" s="7"/>
      <c r="C24" s="7"/>
      <c r="D24" s="427"/>
      <c r="E24" s="428"/>
      <c r="F24" s="428"/>
      <c r="G24" s="428"/>
      <c r="H24" s="428"/>
      <c r="I24" s="428"/>
      <c r="J24" s="429"/>
      <c r="K24" s="8"/>
    </row>
    <row r="25" spans="1:11" ht="15.75" thickBot="1" x14ac:dyDescent="0.3">
      <c r="A25" s="1"/>
      <c r="B25" s="7"/>
      <c r="C25" s="7"/>
      <c r="D25" s="31"/>
      <c r="E25" s="32"/>
      <c r="F25" s="310">
        <f>SUM(F17:F24)</f>
        <v>1735</v>
      </c>
      <c r="G25" s="32"/>
      <c r="H25" s="309" t="s">
        <v>2</v>
      </c>
      <c r="I25" s="33"/>
      <c r="J25" s="303">
        <f>SUM(J17:J24)</f>
        <v>5480000</v>
      </c>
      <c r="K25" s="8"/>
    </row>
    <row r="26" spans="1:11" x14ac:dyDescent="0.25">
      <c r="A26" s="1"/>
      <c r="B26" s="7"/>
      <c r="C26" s="7"/>
      <c r="D26" s="1" t="s">
        <v>58</v>
      </c>
      <c r="E26" s="17"/>
      <c r="F26" s="17"/>
      <c r="G26" s="17"/>
      <c r="H26" s="17"/>
      <c r="I26" s="17"/>
      <c r="J26" s="8"/>
      <c r="K26" s="8"/>
    </row>
    <row r="27" spans="1:11" x14ac:dyDescent="0.25">
      <c r="A27" s="1"/>
      <c r="B27" s="7"/>
      <c r="C27" s="7"/>
      <c r="D27" s="1" t="s">
        <v>90</v>
      </c>
      <c r="E27" s="34"/>
      <c r="F27" s="34"/>
      <c r="G27" s="34"/>
      <c r="H27" s="34"/>
      <c r="I27" s="34"/>
      <c r="J27" s="35"/>
      <c r="K27" s="8"/>
    </row>
    <row r="28" spans="1:11" x14ac:dyDescent="0.25">
      <c r="A28" s="1"/>
      <c r="B28" s="7"/>
      <c r="C28" s="7"/>
      <c r="D28" s="160" t="s">
        <v>61</v>
      </c>
      <c r="E28" s="34"/>
      <c r="F28" s="34"/>
      <c r="G28" s="34"/>
      <c r="H28" s="34"/>
      <c r="I28" s="34"/>
      <c r="J28" s="35"/>
      <c r="K28" s="8"/>
    </row>
    <row r="29" spans="1:11" x14ac:dyDescent="0.25">
      <c r="A29" s="1"/>
      <c r="B29" s="7"/>
      <c r="C29" s="7"/>
      <c r="D29" s="17" t="s">
        <v>62</v>
      </c>
      <c r="E29" s="34"/>
      <c r="F29" s="34"/>
      <c r="G29" s="34"/>
      <c r="H29" s="34"/>
      <c r="I29" s="34"/>
      <c r="J29" s="35"/>
      <c r="K29" s="8"/>
    </row>
    <row r="30" spans="1:11" x14ac:dyDescent="0.25">
      <c r="A30" s="1"/>
      <c r="B30" s="7"/>
      <c r="C30" s="7"/>
      <c r="D30" s="36" t="s">
        <v>87</v>
      </c>
      <c r="E30" s="34"/>
      <c r="F30" s="34"/>
      <c r="G30" s="34"/>
      <c r="H30" s="34"/>
      <c r="I30" s="34"/>
      <c r="J30" s="35"/>
      <c r="K30" s="8"/>
    </row>
    <row r="31" spans="1:11" x14ac:dyDescent="0.25">
      <c r="A31" s="1"/>
      <c r="B31" s="7"/>
      <c r="C31" s="7"/>
      <c r="D31" s="36" t="s">
        <v>80</v>
      </c>
      <c r="E31" s="34"/>
      <c r="F31" s="34"/>
      <c r="G31" s="34"/>
      <c r="H31" s="34"/>
      <c r="I31" s="34"/>
      <c r="J31" s="35"/>
      <c r="K31" s="8"/>
    </row>
    <row r="32" spans="1:11" x14ac:dyDescent="0.25">
      <c r="A32" s="1"/>
      <c r="B32" s="7"/>
      <c r="C32" s="7"/>
      <c r="D32" s="169"/>
      <c r="E32" s="34"/>
      <c r="F32" s="34"/>
      <c r="G32" s="34"/>
      <c r="H32" s="34"/>
      <c r="I32" s="34"/>
      <c r="J32" s="35"/>
      <c r="K32" s="8"/>
    </row>
    <row r="33" spans="1:11" x14ac:dyDescent="0.25">
      <c r="A33" s="1"/>
      <c r="B33" s="7"/>
      <c r="C33" s="7"/>
      <c r="D33" s="17" t="s">
        <v>89</v>
      </c>
      <c r="E33" s="34"/>
      <c r="F33" s="34"/>
      <c r="G33" s="34"/>
      <c r="H33" s="34"/>
      <c r="I33" s="34"/>
      <c r="J33" s="35"/>
      <c r="K33" s="8"/>
    </row>
    <row r="34" spans="1:11" x14ac:dyDescent="0.25">
      <c r="A34" s="1"/>
      <c r="B34" s="7"/>
      <c r="C34" s="7"/>
      <c r="D34" s="17" t="s">
        <v>63</v>
      </c>
      <c r="E34" s="34"/>
      <c r="F34" s="34"/>
      <c r="G34" s="34"/>
      <c r="H34" s="34"/>
      <c r="I34" s="34"/>
      <c r="J34" s="35"/>
      <c r="K34" s="8"/>
    </row>
    <row r="35" spans="1:11" x14ac:dyDescent="0.25">
      <c r="A35" s="1"/>
      <c r="B35" s="7"/>
      <c r="C35" s="7"/>
      <c r="D35" s="17" t="s">
        <v>79</v>
      </c>
      <c r="E35" s="34"/>
      <c r="F35" s="34"/>
      <c r="G35" s="34"/>
      <c r="H35" s="34"/>
      <c r="I35" s="34"/>
      <c r="J35" s="35"/>
      <c r="K35" s="8"/>
    </row>
    <row r="36" spans="1:11" x14ac:dyDescent="0.25">
      <c r="A36" s="1"/>
      <c r="B36" s="7"/>
      <c r="C36" s="7"/>
      <c r="D36" s="17" t="s">
        <v>64</v>
      </c>
      <c r="E36" s="34"/>
      <c r="F36" s="34"/>
      <c r="G36" s="34"/>
      <c r="H36" s="34"/>
      <c r="I36" s="34"/>
      <c r="J36" s="35"/>
      <c r="K36" s="8"/>
    </row>
    <row r="37" spans="1:11" x14ac:dyDescent="0.25">
      <c r="A37" s="1"/>
      <c r="B37" s="7"/>
      <c r="C37" s="7"/>
      <c r="D37" s="17" t="s">
        <v>65</v>
      </c>
      <c r="E37" s="34"/>
      <c r="F37" s="34"/>
      <c r="G37" s="34"/>
      <c r="H37" s="34"/>
      <c r="I37" s="34"/>
      <c r="J37" s="35"/>
      <c r="K37" s="8"/>
    </row>
    <row r="38" spans="1:11" x14ac:dyDescent="0.25">
      <c r="A38" s="1"/>
      <c r="B38" s="7"/>
      <c r="C38" s="7"/>
      <c r="D38" s="17" t="s">
        <v>66</v>
      </c>
      <c r="E38" s="34"/>
      <c r="F38" s="34"/>
      <c r="G38" s="34"/>
      <c r="H38" s="34"/>
      <c r="I38" s="34"/>
      <c r="J38" s="35"/>
      <c r="K38" s="8"/>
    </row>
    <row r="39" spans="1:11" x14ac:dyDescent="0.25">
      <c r="A39" s="1"/>
      <c r="B39" s="7"/>
      <c r="C39" s="7"/>
      <c r="D39" s="17" t="s">
        <v>67</v>
      </c>
      <c r="E39" s="34"/>
      <c r="F39" s="34"/>
      <c r="G39" s="34"/>
      <c r="H39" s="34"/>
      <c r="I39" s="34"/>
      <c r="J39" s="35"/>
      <c r="K39" s="8"/>
    </row>
    <row r="40" spans="1:11" x14ac:dyDescent="0.25">
      <c r="A40" s="1"/>
      <c r="B40" s="7"/>
      <c r="C40" s="7"/>
      <c r="D40" s="17" t="s">
        <v>68</v>
      </c>
      <c r="E40" s="34"/>
      <c r="F40" s="34"/>
      <c r="G40" s="34"/>
      <c r="H40" s="34"/>
      <c r="I40" s="34"/>
      <c r="J40" s="35"/>
      <c r="K40" s="8"/>
    </row>
    <row r="41" spans="1:11" ht="15.75" thickBot="1" x14ac:dyDescent="0.3">
      <c r="A41" s="1"/>
      <c r="B41" s="7"/>
      <c r="C41" s="37"/>
      <c r="D41" s="38"/>
      <c r="E41" s="38"/>
      <c r="F41" s="38"/>
      <c r="G41" s="38"/>
      <c r="H41" s="38"/>
      <c r="I41" s="38"/>
      <c r="J41" s="39"/>
      <c r="K41" s="8"/>
    </row>
    <row r="42" spans="1:11" x14ac:dyDescent="0.25">
      <c r="A42" s="1"/>
      <c r="B42" s="7"/>
      <c r="C42" s="17"/>
      <c r="D42" s="17"/>
      <c r="E42" s="17"/>
      <c r="F42" s="17"/>
      <c r="G42" s="17"/>
      <c r="H42" s="17"/>
      <c r="I42" s="17"/>
      <c r="J42" s="17"/>
      <c r="K42" s="8"/>
    </row>
    <row r="43" spans="1:11" ht="15.75" thickBot="1" x14ac:dyDescent="0.3">
      <c r="A43" s="1"/>
      <c r="B43" s="7"/>
      <c r="C43" s="17"/>
      <c r="D43" s="17"/>
      <c r="E43" s="17"/>
      <c r="F43" s="17"/>
      <c r="G43" s="17"/>
      <c r="H43" s="17"/>
      <c r="I43" s="17"/>
      <c r="J43" s="17"/>
      <c r="K43" s="8"/>
    </row>
    <row r="44" spans="1:11" x14ac:dyDescent="0.25">
      <c r="A44" s="1"/>
      <c r="B44" s="7"/>
      <c r="C44" s="18"/>
      <c r="D44" s="19" t="s">
        <v>18</v>
      </c>
      <c r="E44" s="20"/>
      <c r="F44" s="20"/>
      <c r="G44" s="20"/>
      <c r="H44" s="20"/>
      <c r="I44" s="20"/>
      <c r="J44" s="21"/>
      <c r="K44" s="8"/>
    </row>
    <row r="45" spans="1:11" ht="15.75" thickBot="1" x14ac:dyDescent="0.3">
      <c r="A45" s="1"/>
      <c r="B45" s="7"/>
      <c r="C45" s="7"/>
      <c r="D45" s="10"/>
      <c r="E45" s="17"/>
      <c r="F45" s="17"/>
      <c r="G45" s="17"/>
      <c r="H45" s="17"/>
      <c r="I45" s="17"/>
      <c r="J45" s="8"/>
      <c r="K45" s="8"/>
    </row>
    <row r="46" spans="1:11" x14ac:dyDescent="0.25">
      <c r="A46" s="1"/>
      <c r="B46" s="7"/>
      <c r="C46" s="7"/>
      <c r="D46" s="460" t="s">
        <v>11</v>
      </c>
      <c r="E46" s="461"/>
      <c r="F46" s="462"/>
      <c r="G46" s="449" t="s">
        <v>12</v>
      </c>
      <c r="H46" s="449" t="s">
        <v>13</v>
      </c>
      <c r="I46" s="451" t="s">
        <v>14</v>
      </c>
      <c r="J46" s="452"/>
      <c r="K46" s="8"/>
    </row>
    <row r="47" spans="1:11" x14ac:dyDescent="0.25">
      <c r="A47" s="1"/>
      <c r="B47" s="7"/>
      <c r="C47" s="7"/>
      <c r="D47" s="22" t="s">
        <v>15</v>
      </c>
      <c r="E47" s="455" t="s">
        <v>16</v>
      </c>
      <c r="F47" s="456"/>
      <c r="G47" s="450"/>
      <c r="H47" s="450"/>
      <c r="I47" s="453"/>
      <c r="J47" s="454"/>
      <c r="K47" s="8"/>
    </row>
    <row r="48" spans="1:11" x14ac:dyDescent="0.25">
      <c r="A48" s="1"/>
      <c r="B48" s="7"/>
      <c r="C48" s="7"/>
      <c r="D48" s="26" t="s">
        <v>225</v>
      </c>
      <c r="E48" s="484" t="s">
        <v>242</v>
      </c>
      <c r="F48" s="485"/>
      <c r="G48" s="40" t="s">
        <v>226</v>
      </c>
      <c r="H48" s="299" t="s">
        <v>227</v>
      </c>
      <c r="I48" s="478">
        <v>1500000</v>
      </c>
      <c r="J48" s="479"/>
      <c r="K48" s="8"/>
    </row>
    <row r="49" spans="1:11" x14ac:dyDescent="0.25">
      <c r="A49" s="1"/>
      <c r="B49" s="7"/>
      <c r="C49" s="7"/>
      <c r="D49" s="26" t="s">
        <v>228</v>
      </c>
      <c r="E49" s="484" t="s">
        <v>242</v>
      </c>
      <c r="F49" s="485"/>
      <c r="G49" s="43" t="s">
        <v>229</v>
      </c>
      <c r="H49" s="299" t="s">
        <v>227</v>
      </c>
      <c r="I49" s="478">
        <v>1000000</v>
      </c>
      <c r="J49" s="479"/>
      <c r="K49" s="8"/>
    </row>
    <row r="50" spans="1:11" x14ac:dyDescent="0.25">
      <c r="A50" s="1"/>
      <c r="B50" s="7"/>
      <c r="C50" s="7"/>
      <c r="D50" s="26" t="s">
        <v>230</v>
      </c>
      <c r="E50" s="484" t="s">
        <v>242</v>
      </c>
      <c r="F50" s="485"/>
      <c r="G50" s="40" t="s">
        <v>226</v>
      </c>
      <c r="H50" s="299" t="s">
        <v>227</v>
      </c>
      <c r="I50" s="478">
        <v>1500000</v>
      </c>
      <c r="J50" s="479"/>
      <c r="K50" s="8"/>
    </row>
    <row r="51" spans="1:11" x14ac:dyDescent="0.25">
      <c r="A51" s="1"/>
      <c r="B51" s="7"/>
      <c r="C51" s="7"/>
      <c r="D51" s="26" t="s">
        <v>231</v>
      </c>
      <c r="E51" s="476"/>
      <c r="F51" s="477"/>
      <c r="G51" s="43" t="s">
        <v>232</v>
      </c>
      <c r="H51" s="299" t="s">
        <v>247</v>
      </c>
      <c r="I51" s="478">
        <v>300000</v>
      </c>
      <c r="J51" s="479"/>
      <c r="K51" s="8"/>
    </row>
    <row r="52" spans="1:11" x14ac:dyDescent="0.25">
      <c r="A52" s="1"/>
      <c r="B52" s="7"/>
      <c r="C52" s="7"/>
      <c r="D52" s="26" t="s">
        <v>233</v>
      </c>
      <c r="E52" s="484" t="s">
        <v>242</v>
      </c>
      <c r="F52" s="485"/>
      <c r="G52" s="43" t="s">
        <v>248</v>
      </c>
      <c r="H52" s="299" t="s">
        <v>227</v>
      </c>
      <c r="I52" s="478">
        <v>1000000</v>
      </c>
      <c r="J52" s="479"/>
      <c r="K52" s="8"/>
    </row>
    <row r="53" spans="1:11" x14ac:dyDescent="0.25">
      <c r="A53" s="1"/>
      <c r="B53" s="7"/>
      <c r="C53" s="7"/>
      <c r="D53" s="26" t="s">
        <v>234</v>
      </c>
      <c r="E53" s="484"/>
      <c r="F53" s="485"/>
      <c r="G53" s="43" t="s">
        <v>235</v>
      </c>
      <c r="H53" s="299" t="s">
        <v>227</v>
      </c>
      <c r="I53" s="478">
        <v>409354.67</v>
      </c>
      <c r="J53" s="479"/>
      <c r="K53" s="8"/>
    </row>
    <row r="54" spans="1:11" x14ac:dyDescent="0.25">
      <c r="A54" s="1"/>
      <c r="B54" s="7"/>
      <c r="C54" s="7"/>
      <c r="D54" s="26" t="s">
        <v>236</v>
      </c>
      <c r="E54" s="484" t="s">
        <v>242</v>
      </c>
      <c r="F54" s="485"/>
      <c r="G54" s="43" t="s">
        <v>237</v>
      </c>
      <c r="H54" s="299" t="s">
        <v>227</v>
      </c>
      <c r="I54" s="478">
        <v>639370.53</v>
      </c>
      <c r="J54" s="479"/>
      <c r="K54" s="8"/>
    </row>
    <row r="55" spans="1:11" x14ac:dyDescent="0.25">
      <c r="A55" s="1"/>
      <c r="B55" s="7"/>
      <c r="C55" s="7"/>
      <c r="D55" s="26" t="s">
        <v>238</v>
      </c>
      <c r="E55" s="484" t="s">
        <v>242</v>
      </c>
      <c r="F55" s="485"/>
      <c r="G55" s="43" t="s">
        <v>239</v>
      </c>
      <c r="H55" s="299" t="s">
        <v>227</v>
      </c>
      <c r="I55" s="478">
        <v>150000</v>
      </c>
      <c r="J55" s="479"/>
      <c r="K55" s="8"/>
    </row>
    <row r="56" spans="1:11" ht="15.75" thickBot="1" x14ac:dyDescent="0.3">
      <c r="A56" s="1"/>
      <c r="B56" s="7"/>
      <c r="C56" s="7"/>
      <c r="D56" s="31" t="s">
        <v>240</v>
      </c>
      <c r="E56" s="484" t="s">
        <v>242</v>
      </c>
      <c r="F56" s="485"/>
      <c r="G56" s="47" t="s">
        <v>241</v>
      </c>
      <c r="H56" s="300" t="s">
        <v>227</v>
      </c>
      <c r="I56" s="478">
        <v>780000</v>
      </c>
      <c r="J56" s="479"/>
      <c r="K56" s="8"/>
    </row>
    <row r="57" spans="1:11" x14ac:dyDescent="0.25">
      <c r="A57" s="1"/>
      <c r="B57" s="7"/>
      <c r="C57" s="7"/>
      <c r="D57" s="26"/>
      <c r="E57" s="484"/>
      <c r="F57" s="485"/>
      <c r="G57" s="43"/>
      <c r="H57" s="299"/>
      <c r="I57" s="478"/>
      <c r="J57" s="479"/>
      <c r="K57" s="8"/>
    </row>
    <row r="58" spans="1:11" ht="15.75" thickBot="1" x14ac:dyDescent="0.3">
      <c r="A58" s="1"/>
      <c r="B58" s="7"/>
      <c r="C58" s="7"/>
      <c r="D58" s="31"/>
      <c r="E58" s="488"/>
      <c r="F58" s="489"/>
      <c r="G58" s="47"/>
      <c r="H58" s="310" t="s">
        <v>2</v>
      </c>
      <c r="I58" s="499">
        <f>SUM(I48:I57)</f>
        <v>7278725.2000000002</v>
      </c>
      <c r="J58" s="500"/>
      <c r="K58" s="8"/>
    </row>
    <row r="59" spans="1:11" x14ac:dyDescent="0.25">
      <c r="A59" s="1"/>
      <c r="B59" s="7"/>
      <c r="C59" s="7"/>
      <c r="D59" s="17" t="s">
        <v>19</v>
      </c>
      <c r="E59" s="34"/>
      <c r="F59" s="34"/>
      <c r="G59" s="34"/>
      <c r="H59" s="34"/>
      <c r="I59" s="34"/>
      <c r="J59" s="35"/>
      <c r="K59" s="8"/>
    </row>
    <row r="60" spans="1:11" x14ac:dyDescent="0.25">
      <c r="A60" s="1"/>
      <c r="B60" s="7"/>
      <c r="C60" s="7"/>
      <c r="D60" s="36" t="s">
        <v>69</v>
      </c>
      <c r="E60" s="34"/>
      <c r="F60" s="34"/>
      <c r="G60" s="34"/>
      <c r="H60" s="34"/>
      <c r="I60" s="34"/>
      <c r="J60" s="35"/>
      <c r="K60" s="8"/>
    </row>
    <row r="61" spans="1:11" x14ac:dyDescent="0.25">
      <c r="A61" s="1"/>
      <c r="B61" s="7"/>
      <c r="C61" s="7"/>
      <c r="D61" s="17" t="s">
        <v>88</v>
      </c>
      <c r="E61" s="36"/>
      <c r="F61" s="49"/>
      <c r="G61" s="50"/>
      <c r="H61" s="50"/>
      <c r="I61" s="50"/>
      <c r="J61" s="51"/>
      <c r="K61" s="8"/>
    </row>
    <row r="62" spans="1:11" x14ac:dyDescent="0.25">
      <c r="A62" s="1"/>
      <c r="B62" s="7"/>
      <c r="C62" s="7"/>
      <c r="D62" s="36" t="s">
        <v>70</v>
      </c>
      <c r="E62" s="36"/>
      <c r="F62" s="49"/>
      <c r="G62" s="50"/>
      <c r="H62" s="50"/>
      <c r="I62" s="50"/>
      <c r="J62" s="51"/>
      <c r="K62" s="8"/>
    </row>
    <row r="63" spans="1:11" x14ac:dyDescent="0.25">
      <c r="A63" s="1"/>
      <c r="B63" s="7"/>
      <c r="C63" s="7"/>
      <c r="D63" s="36" t="s">
        <v>71</v>
      </c>
      <c r="E63" s="34"/>
      <c r="F63" s="34"/>
      <c r="G63" s="34"/>
      <c r="H63" s="34"/>
      <c r="I63" s="34"/>
      <c r="J63" s="35"/>
      <c r="K63" s="8"/>
    </row>
    <row r="64" spans="1:11" x14ac:dyDescent="0.25">
      <c r="A64" s="1"/>
      <c r="B64" s="7"/>
      <c r="C64" s="7"/>
      <c r="D64" s="36" t="s">
        <v>75</v>
      </c>
      <c r="E64" s="34"/>
      <c r="F64" s="34"/>
      <c r="G64" s="34"/>
      <c r="H64" s="34"/>
      <c r="I64" s="34"/>
      <c r="J64" s="35"/>
      <c r="K64" s="8"/>
    </row>
    <row r="65" spans="1:11" ht="15.75" thickBot="1" x14ac:dyDescent="0.3">
      <c r="A65" s="1"/>
      <c r="B65" s="7"/>
      <c r="C65" s="37"/>
      <c r="D65" s="38" t="s">
        <v>76</v>
      </c>
      <c r="E65" s="52"/>
      <c r="F65" s="52"/>
      <c r="G65" s="52"/>
      <c r="H65" s="52"/>
      <c r="I65" s="52"/>
      <c r="J65" s="53"/>
      <c r="K65" s="8"/>
    </row>
    <row r="66" spans="1:11" ht="15.75" thickBot="1" x14ac:dyDescent="0.3">
      <c r="A66" s="1"/>
      <c r="B66" s="7"/>
      <c r="C66" s="17"/>
      <c r="D66" s="17"/>
      <c r="E66" s="17"/>
      <c r="F66" s="17"/>
      <c r="G66" s="17"/>
      <c r="H66" s="17"/>
      <c r="I66" s="17"/>
      <c r="J66" s="17"/>
      <c r="K66" s="8"/>
    </row>
    <row r="67" spans="1:11" x14ac:dyDescent="0.25">
      <c r="A67" s="1"/>
      <c r="B67" s="7"/>
      <c r="C67" s="2"/>
      <c r="D67" s="54" t="s">
        <v>20</v>
      </c>
      <c r="E67" s="4"/>
      <c r="F67" s="4"/>
      <c r="G67" s="4"/>
      <c r="H67" s="4"/>
      <c r="I67" s="4"/>
      <c r="J67" s="5"/>
      <c r="K67" s="55"/>
    </row>
    <row r="68" spans="1:11" ht="15.75" thickBot="1" x14ac:dyDescent="0.3">
      <c r="A68" s="1"/>
      <c r="B68" s="7"/>
      <c r="C68" s="56"/>
      <c r="D68" s="57"/>
      <c r="E68" s="57"/>
      <c r="F68" s="57"/>
      <c r="G68" s="57"/>
      <c r="H68" s="57"/>
      <c r="I68" s="57"/>
      <c r="J68" s="55"/>
      <c r="K68" s="55"/>
    </row>
    <row r="69" spans="1:11" x14ac:dyDescent="0.25">
      <c r="A69" s="11"/>
      <c r="B69" s="9"/>
      <c r="C69" s="58"/>
      <c r="D69" s="463" t="s">
        <v>11</v>
      </c>
      <c r="E69" s="464"/>
      <c r="F69" s="449" t="s">
        <v>12</v>
      </c>
      <c r="G69" s="449" t="s">
        <v>13</v>
      </c>
      <c r="H69" s="449" t="s">
        <v>14</v>
      </c>
      <c r="I69" s="449"/>
      <c r="J69" s="465"/>
      <c r="K69" s="14"/>
    </row>
    <row r="70" spans="1:11" x14ac:dyDescent="0.25">
      <c r="A70" s="11"/>
      <c r="B70" s="9"/>
      <c r="C70" s="58"/>
      <c r="D70" s="22" t="s">
        <v>15</v>
      </c>
      <c r="E70" s="59" t="s">
        <v>16</v>
      </c>
      <c r="F70" s="450"/>
      <c r="G70" s="450"/>
      <c r="H70" s="60" t="s">
        <v>21</v>
      </c>
      <c r="I70" s="60" t="s">
        <v>22</v>
      </c>
      <c r="J70" s="61" t="s">
        <v>23</v>
      </c>
      <c r="K70" s="14"/>
    </row>
    <row r="71" spans="1:11" x14ac:dyDescent="0.25">
      <c r="A71" s="1"/>
      <c r="B71" s="7"/>
      <c r="C71" s="56"/>
      <c r="D71" s="62"/>
      <c r="E71" s="63"/>
      <c r="F71" s="64"/>
      <c r="G71" s="65"/>
      <c r="H71" s="66"/>
      <c r="I71" s="67"/>
      <c r="J71" s="68"/>
      <c r="K71" s="8"/>
    </row>
    <row r="72" spans="1:11" x14ac:dyDescent="0.25">
      <c r="A72" s="1"/>
      <c r="B72" s="7"/>
      <c r="C72" s="56"/>
      <c r="D72" s="69"/>
      <c r="E72" s="70"/>
      <c r="F72" s="71"/>
      <c r="G72" s="180"/>
      <c r="H72" s="66"/>
      <c r="I72" s="74"/>
      <c r="J72" s="75"/>
      <c r="K72" s="8"/>
    </row>
    <row r="73" spans="1:11" x14ac:dyDescent="0.25">
      <c r="A73" s="1"/>
      <c r="B73" s="7"/>
      <c r="C73" s="56"/>
      <c r="D73" s="69"/>
      <c r="E73" s="70"/>
      <c r="F73" s="71"/>
      <c r="G73" s="180"/>
      <c r="H73" s="66"/>
      <c r="I73" s="74"/>
      <c r="J73" s="75"/>
      <c r="K73" s="8"/>
    </row>
    <row r="74" spans="1:11" x14ac:dyDescent="0.25">
      <c r="A74" s="1"/>
      <c r="B74" s="7"/>
      <c r="C74" s="56"/>
      <c r="D74" s="69"/>
      <c r="E74" s="70"/>
      <c r="F74" s="71"/>
      <c r="G74" s="72"/>
      <c r="H74" s="73"/>
      <c r="I74" s="74"/>
      <c r="J74" s="75"/>
      <c r="K74" s="8"/>
    </row>
    <row r="75" spans="1:11" ht="15.75" thickBot="1" x14ac:dyDescent="0.3">
      <c r="A75" s="1"/>
      <c r="B75" s="7"/>
      <c r="C75" s="56"/>
      <c r="D75" s="76"/>
      <c r="E75" s="77"/>
      <c r="F75" s="78"/>
      <c r="G75" s="79"/>
      <c r="H75" s="80"/>
      <c r="I75" s="81"/>
      <c r="J75" s="82"/>
      <c r="K75" s="8"/>
    </row>
    <row r="76" spans="1:11" x14ac:dyDescent="0.25">
      <c r="A76" s="1"/>
      <c r="B76" s="7"/>
      <c r="C76" s="56"/>
      <c r="D76" s="164" t="s">
        <v>17</v>
      </c>
      <c r="E76" s="165"/>
      <c r="F76" s="166"/>
      <c r="G76" s="167"/>
      <c r="H76" s="167"/>
      <c r="I76" s="168"/>
      <c r="J76" s="5"/>
      <c r="K76" s="8"/>
    </row>
    <row r="77" spans="1:11" x14ac:dyDescent="0.25">
      <c r="A77" s="1"/>
      <c r="B77" s="7"/>
      <c r="C77" s="56"/>
      <c r="D77" s="472" t="s">
        <v>72</v>
      </c>
      <c r="E77" s="473"/>
      <c r="F77" s="473"/>
      <c r="G77" s="473"/>
      <c r="H77" s="473"/>
      <c r="I77" s="473"/>
      <c r="J77" s="474"/>
      <c r="K77" s="55"/>
    </row>
    <row r="78" spans="1:11" x14ac:dyDescent="0.25">
      <c r="A78" s="1"/>
      <c r="B78" s="7"/>
      <c r="C78" s="56"/>
      <c r="D78" s="173" t="s">
        <v>73</v>
      </c>
      <c r="E78" s="174"/>
      <c r="F78" s="174"/>
      <c r="G78" s="174"/>
      <c r="H78" s="174"/>
      <c r="I78" s="174"/>
      <c r="J78" s="175"/>
      <c r="K78" s="55"/>
    </row>
    <row r="79" spans="1:11" ht="15.75" thickBot="1" x14ac:dyDescent="0.3">
      <c r="A79" s="1"/>
      <c r="B79" s="7"/>
      <c r="C79" s="83"/>
      <c r="D79" s="156" t="s">
        <v>74</v>
      </c>
      <c r="E79" s="84"/>
      <c r="F79" s="85"/>
      <c r="G79" s="86"/>
      <c r="H79" s="86"/>
      <c r="I79" s="86"/>
      <c r="J79" s="87"/>
      <c r="K79" s="55"/>
    </row>
    <row r="80" spans="1:11" ht="15.75" thickBot="1" x14ac:dyDescent="0.3">
      <c r="A80" s="1"/>
      <c r="B80" s="7"/>
      <c r="C80" s="57"/>
      <c r="D80" s="88"/>
      <c r="E80" s="89"/>
      <c r="F80" s="90"/>
      <c r="G80" s="91"/>
      <c r="H80" s="91"/>
      <c r="I80" s="91"/>
      <c r="J80" s="91"/>
      <c r="K80" s="55"/>
    </row>
    <row r="81" spans="1:11" x14ac:dyDescent="0.25">
      <c r="A81" s="1"/>
      <c r="B81" s="7"/>
      <c r="C81" s="2"/>
      <c r="D81" s="54" t="s">
        <v>24</v>
      </c>
      <c r="E81" s="4"/>
      <c r="F81" s="4"/>
      <c r="G81" s="4"/>
      <c r="H81" s="4"/>
      <c r="I81" s="4"/>
      <c r="J81" s="5"/>
      <c r="K81" s="55"/>
    </row>
    <row r="82" spans="1:11" ht="15.75" thickBot="1" x14ac:dyDescent="0.3">
      <c r="A82" s="1"/>
      <c r="B82" s="7"/>
      <c r="C82" s="56"/>
      <c r="D82" s="57"/>
      <c r="E82" s="57"/>
      <c r="F82" s="57"/>
      <c r="G82" s="57"/>
      <c r="H82" s="57"/>
      <c r="I82" s="57"/>
      <c r="J82" s="55"/>
      <c r="K82" s="55"/>
    </row>
    <row r="83" spans="1:11" x14ac:dyDescent="0.25">
      <c r="A83" s="11"/>
      <c r="B83" s="9"/>
      <c r="C83" s="58"/>
      <c r="D83" s="463" t="s">
        <v>11</v>
      </c>
      <c r="E83" s="464"/>
      <c r="F83" s="449" t="s">
        <v>12</v>
      </c>
      <c r="G83" s="449" t="s">
        <v>13</v>
      </c>
      <c r="H83" s="449" t="s">
        <v>14</v>
      </c>
      <c r="I83" s="449"/>
      <c r="J83" s="465"/>
      <c r="K83" s="14"/>
    </row>
    <row r="84" spans="1:11" x14ac:dyDescent="0.25">
      <c r="A84" s="11"/>
      <c r="B84" s="9"/>
      <c r="C84" s="58"/>
      <c r="D84" s="22" t="s">
        <v>15</v>
      </c>
      <c r="E84" s="59" t="s">
        <v>16</v>
      </c>
      <c r="F84" s="450"/>
      <c r="G84" s="450"/>
      <c r="H84" s="60" t="s">
        <v>21</v>
      </c>
      <c r="I84" s="60" t="s">
        <v>22</v>
      </c>
      <c r="J84" s="61" t="s">
        <v>23</v>
      </c>
      <c r="K84" s="14"/>
    </row>
    <row r="85" spans="1:11" x14ac:dyDescent="0.25">
      <c r="A85" s="1"/>
      <c r="B85" s="7"/>
      <c r="C85" s="56"/>
      <c r="D85" s="62"/>
      <c r="E85" s="63"/>
      <c r="F85" s="64"/>
      <c r="G85" s="73"/>
      <c r="H85" s="92"/>
      <c r="I85" s="92"/>
      <c r="J85" s="68"/>
      <c r="K85" s="8"/>
    </row>
    <row r="86" spans="1:11" x14ac:dyDescent="0.25">
      <c r="A86" s="1"/>
      <c r="B86" s="7"/>
      <c r="C86" s="56"/>
      <c r="D86" s="69"/>
      <c r="E86" s="70"/>
      <c r="F86" s="71"/>
      <c r="G86" s="93"/>
      <c r="H86" s="94"/>
      <c r="I86" s="94"/>
      <c r="J86" s="75"/>
      <c r="K86" s="8"/>
    </row>
    <row r="87" spans="1:11" x14ac:dyDescent="0.25">
      <c r="A87" s="1"/>
      <c r="B87" s="7"/>
      <c r="C87" s="56"/>
      <c r="D87" s="69"/>
      <c r="E87" s="70"/>
      <c r="F87" s="71"/>
      <c r="G87" s="93"/>
      <c r="H87" s="94"/>
      <c r="I87" s="94"/>
      <c r="J87" s="75"/>
      <c r="K87" s="8"/>
    </row>
    <row r="88" spans="1:11" x14ac:dyDescent="0.25">
      <c r="A88" s="1"/>
      <c r="B88" s="7"/>
      <c r="C88" s="56"/>
      <c r="D88" s="69"/>
      <c r="E88" s="70"/>
      <c r="F88" s="71"/>
      <c r="G88" s="93"/>
      <c r="H88" s="94"/>
      <c r="I88" s="94"/>
      <c r="J88" s="75"/>
      <c r="K88" s="8"/>
    </row>
    <row r="89" spans="1:11" ht="15.75" thickBot="1" x14ac:dyDescent="0.3">
      <c r="A89" s="1"/>
      <c r="B89" s="7"/>
      <c r="C89" s="56"/>
      <c r="D89" s="76"/>
      <c r="E89" s="77"/>
      <c r="F89" s="78"/>
      <c r="G89" s="95"/>
      <c r="H89" s="96"/>
      <c r="I89" s="96"/>
      <c r="J89" s="82"/>
      <c r="K89" s="8"/>
    </row>
    <row r="90" spans="1:11" x14ac:dyDescent="0.25">
      <c r="A90" s="1"/>
      <c r="B90" s="7"/>
      <c r="C90" s="56"/>
      <c r="D90" s="17" t="s">
        <v>17</v>
      </c>
      <c r="E90" s="89"/>
      <c r="F90" s="90"/>
      <c r="G90" s="91"/>
      <c r="H90" s="91"/>
      <c r="I90" s="91"/>
      <c r="J90" s="97"/>
      <c r="K90" s="55"/>
    </row>
    <row r="91" spans="1:11" x14ac:dyDescent="0.25">
      <c r="A91" s="1"/>
      <c r="B91" s="7"/>
      <c r="C91" s="56"/>
      <c r="D91" s="475" t="s">
        <v>77</v>
      </c>
      <c r="E91" s="475"/>
      <c r="F91" s="475"/>
      <c r="G91" s="475"/>
      <c r="H91" s="475"/>
      <c r="I91" s="475"/>
      <c r="J91" s="162"/>
      <c r="K91" s="55"/>
    </row>
    <row r="92" spans="1:11" ht="15.75" thickBot="1" x14ac:dyDescent="0.3">
      <c r="A92" s="1"/>
      <c r="B92" s="7"/>
      <c r="C92" s="56"/>
      <c r="D92" s="84" t="s">
        <v>78</v>
      </c>
      <c r="E92" s="163"/>
      <c r="F92" s="163"/>
      <c r="G92" s="163"/>
      <c r="H92" s="163"/>
      <c r="I92" s="163"/>
      <c r="J92" s="98"/>
      <c r="K92" s="55"/>
    </row>
    <row r="93" spans="1:11" ht="63.75" customHeight="1" thickBot="1" x14ac:dyDescent="0.3">
      <c r="A93" s="1"/>
      <c r="B93" s="7"/>
      <c r="C93" s="99"/>
      <c r="D93" s="99"/>
      <c r="E93" s="99"/>
      <c r="F93" s="99"/>
      <c r="G93" s="99"/>
      <c r="H93" s="99"/>
      <c r="I93" s="99"/>
      <c r="J93" s="99"/>
      <c r="K93" s="55"/>
    </row>
    <row r="94" spans="1:11" ht="51" x14ac:dyDescent="0.25">
      <c r="A94" s="107"/>
      <c r="B94" s="100"/>
      <c r="C94" s="101"/>
      <c r="D94" s="102" t="s">
        <v>82</v>
      </c>
      <c r="E94" s="103"/>
      <c r="F94" s="103"/>
      <c r="G94" s="104"/>
      <c r="H94" s="179" t="s">
        <v>25</v>
      </c>
      <c r="I94" s="179" t="s">
        <v>26</v>
      </c>
      <c r="J94" s="105" t="s">
        <v>27</v>
      </c>
      <c r="K94" s="106"/>
    </row>
    <row r="95" spans="1:11" x14ac:dyDescent="0.25">
      <c r="A95" s="107"/>
      <c r="B95" s="100"/>
      <c r="C95" s="100"/>
      <c r="D95" s="108" t="s">
        <v>28</v>
      </c>
      <c r="E95" s="109"/>
      <c r="F95" s="109"/>
      <c r="G95" s="109"/>
      <c r="H95" s="110"/>
      <c r="I95" s="289"/>
      <c r="J95" s="290"/>
      <c r="K95" s="106"/>
    </row>
    <row r="96" spans="1:11" x14ac:dyDescent="0.25">
      <c r="A96" s="107"/>
      <c r="B96" s="100"/>
      <c r="C96" s="100"/>
      <c r="D96" s="108" t="s">
        <v>29</v>
      </c>
      <c r="E96" s="109"/>
      <c r="F96" s="109"/>
      <c r="G96" s="109"/>
      <c r="H96" s="110"/>
      <c r="I96" s="289"/>
      <c r="J96" s="290"/>
      <c r="K96" s="106"/>
    </row>
    <row r="97" spans="1:11" x14ac:dyDescent="0.25">
      <c r="A97" s="107"/>
      <c r="B97" s="100"/>
      <c r="C97" s="100"/>
      <c r="D97" s="112" t="s">
        <v>30</v>
      </c>
      <c r="E97" s="113"/>
      <c r="F97" s="113"/>
      <c r="G97" s="113"/>
      <c r="H97" s="110"/>
      <c r="I97" s="289">
        <v>705478</v>
      </c>
      <c r="J97" s="289">
        <v>705478</v>
      </c>
      <c r="K97" s="106"/>
    </row>
    <row r="98" spans="1:11" x14ac:dyDescent="0.25">
      <c r="A98" s="107"/>
      <c r="B98" s="100"/>
      <c r="C98" s="100"/>
      <c r="D98" s="108" t="s">
        <v>31</v>
      </c>
      <c r="E98" s="109"/>
      <c r="F98" s="109"/>
      <c r="G98" s="109"/>
      <c r="H98" s="110"/>
      <c r="I98" s="289">
        <v>1497626</v>
      </c>
      <c r="J98" s="289">
        <v>1497626</v>
      </c>
      <c r="K98" s="106"/>
    </row>
    <row r="99" spans="1:11" x14ac:dyDescent="0.25">
      <c r="A99" s="107"/>
      <c r="B99" s="100"/>
      <c r="C99" s="100"/>
      <c r="D99" s="108" t="s">
        <v>32</v>
      </c>
      <c r="E99" s="109"/>
      <c r="F99" s="109"/>
      <c r="G99" s="109"/>
      <c r="H99" s="110"/>
      <c r="I99" s="289"/>
      <c r="J99" s="289"/>
      <c r="K99" s="106"/>
    </row>
    <row r="100" spans="1:11" x14ac:dyDescent="0.25">
      <c r="A100" s="107"/>
      <c r="B100" s="100"/>
      <c r="C100" s="100"/>
      <c r="D100" s="112" t="s">
        <v>33</v>
      </c>
      <c r="E100" s="113"/>
      <c r="F100" s="113"/>
      <c r="G100" s="113"/>
      <c r="H100" s="110"/>
      <c r="I100" s="289"/>
      <c r="J100" s="289"/>
      <c r="K100" s="106"/>
    </row>
    <row r="101" spans="1:11" x14ac:dyDescent="0.25">
      <c r="A101" s="107"/>
      <c r="B101" s="100"/>
      <c r="C101" s="100"/>
      <c r="D101" s="112" t="s">
        <v>84</v>
      </c>
      <c r="E101" s="113"/>
      <c r="F101" s="113"/>
      <c r="G101" s="113"/>
      <c r="H101" s="110"/>
      <c r="I101" s="289"/>
      <c r="J101" s="289"/>
      <c r="K101" s="106"/>
    </row>
    <row r="102" spans="1:11" x14ac:dyDescent="0.25">
      <c r="A102" s="107"/>
      <c r="B102" s="100"/>
      <c r="C102" s="100"/>
      <c r="D102" s="112" t="s">
        <v>34</v>
      </c>
      <c r="E102" s="113"/>
      <c r="F102" s="113"/>
      <c r="G102" s="113"/>
      <c r="H102" s="110"/>
      <c r="I102" s="289">
        <v>470074</v>
      </c>
      <c r="J102" s="289">
        <v>470074</v>
      </c>
      <c r="K102" s="106"/>
    </row>
    <row r="103" spans="1:11" x14ac:dyDescent="0.25">
      <c r="A103" s="107"/>
      <c r="B103" s="100"/>
      <c r="C103" s="100"/>
      <c r="D103" s="112" t="s">
        <v>35</v>
      </c>
      <c r="E103" s="113"/>
      <c r="F103" s="113"/>
      <c r="G103" s="113"/>
      <c r="H103" s="110"/>
      <c r="I103" s="289">
        <v>999275.03</v>
      </c>
      <c r="J103" s="289">
        <v>999275.03</v>
      </c>
      <c r="K103" s="106"/>
    </row>
    <row r="104" spans="1:11" x14ac:dyDescent="0.25">
      <c r="A104" s="107"/>
      <c r="B104" s="100"/>
      <c r="C104" s="100"/>
      <c r="D104" s="112" t="s">
        <v>36</v>
      </c>
      <c r="E104" s="113"/>
      <c r="F104" s="113"/>
      <c r="G104" s="113"/>
      <c r="H104" s="110"/>
      <c r="I104" s="289"/>
      <c r="J104" s="289"/>
      <c r="K104" s="106"/>
    </row>
    <row r="105" spans="1:11" x14ac:dyDescent="0.25">
      <c r="A105" s="107"/>
      <c r="B105" s="100"/>
      <c r="C105" s="100"/>
      <c r="D105" s="112" t="s">
        <v>37</v>
      </c>
      <c r="E105" s="113"/>
      <c r="F105" s="113"/>
      <c r="G105" s="113"/>
      <c r="H105" s="114"/>
      <c r="I105" s="289"/>
      <c r="J105" s="289"/>
      <c r="K105" s="106"/>
    </row>
    <row r="106" spans="1:11" x14ac:dyDescent="0.25">
      <c r="A106" s="107"/>
      <c r="B106" s="100"/>
      <c r="C106" s="100"/>
      <c r="D106" s="115" t="s">
        <v>2</v>
      </c>
      <c r="E106" s="16"/>
      <c r="F106" s="16"/>
      <c r="G106" s="16"/>
      <c r="H106" s="116"/>
      <c r="I106" s="291">
        <v>3672453.03</v>
      </c>
      <c r="J106" s="291">
        <v>3672453.03</v>
      </c>
      <c r="K106" s="106"/>
    </row>
    <row r="107" spans="1:11" x14ac:dyDescent="0.25">
      <c r="A107" s="107"/>
      <c r="B107" s="100"/>
      <c r="C107" s="100"/>
      <c r="D107" s="174" t="s">
        <v>38</v>
      </c>
      <c r="E107" s="171"/>
      <c r="F107" s="171"/>
      <c r="G107" s="13"/>
      <c r="H107" s="170"/>
      <c r="I107" s="170"/>
      <c r="J107" s="170"/>
      <c r="K107" s="106"/>
    </row>
    <row r="108" spans="1:11" ht="15.75" thickBot="1" x14ac:dyDescent="0.3">
      <c r="A108" s="107"/>
      <c r="B108" s="100"/>
      <c r="C108" s="117"/>
      <c r="D108" s="172" t="s">
        <v>85</v>
      </c>
      <c r="E108" s="172"/>
      <c r="F108" s="172"/>
      <c r="G108" s="119"/>
      <c r="H108" s="120"/>
      <c r="I108" s="120"/>
      <c r="J108" s="121"/>
      <c r="K108" s="106"/>
    </row>
    <row r="109" spans="1:11" ht="15.75" thickBot="1" x14ac:dyDescent="0.3">
      <c r="A109" s="1"/>
      <c r="B109" s="7"/>
      <c r="C109" s="17"/>
      <c r="D109" s="17"/>
      <c r="E109" s="17"/>
      <c r="F109" s="17"/>
      <c r="G109" s="17"/>
      <c r="H109" s="17"/>
      <c r="I109" s="17"/>
      <c r="J109" s="17"/>
      <c r="K109" s="8"/>
    </row>
    <row r="110" spans="1:11" x14ac:dyDescent="0.25">
      <c r="A110" s="126"/>
      <c r="B110" s="58"/>
      <c r="C110" s="122"/>
      <c r="D110" s="54" t="s">
        <v>39</v>
      </c>
      <c r="E110" s="123"/>
      <c r="F110" s="123"/>
      <c r="G110" s="54"/>
      <c r="H110" s="54"/>
      <c r="I110" s="54"/>
      <c r="J110" s="124"/>
      <c r="K110" s="125"/>
    </row>
    <row r="111" spans="1:11" x14ac:dyDescent="0.25">
      <c r="A111" s="130"/>
      <c r="B111" s="127"/>
      <c r="C111" s="127"/>
      <c r="D111" s="128"/>
      <c r="E111" s="174"/>
      <c r="F111" s="174"/>
      <c r="G111" s="174"/>
      <c r="H111" s="174"/>
      <c r="I111" s="174"/>
      <c r="J111" s="176" t="s">
        <v>14</v>
      </c>
      <c r="K111" s="129"/>
    </row>
    <row r="112" spans="1:11" x14ac:dyDescent="0.25">
      <c r="A112" s="130"/>
      <c r="B112" s="127"/>
      <c r="C112" s="127"/>
      <c r="D112" s="131" t="s">
        <v>40</v>
      </c>
      <c r="E112" s="132"/>
      <c r="F112" s="132"/>
      <c r="G112" s="132"/>
      <c r="H112" s="132"/>
      <c r="I112" s="133"/>
      <c r="J112" s="111">
        <v>508180.77</v>
      </c>
      <c r="K112" s="129"/>
    </row>
    <row r="113" spans="1:11" x14ac:dyDescent="0.25">
      <c r="A113" s="130"/>
      <c r="B113" s="127"/>
      <c r="C113" s="127"/>
      <c r="D113" s="134" t="s">
        <v>41</v>
      </c>
      <c r="E113" s="132"/>
      <c r="F113" s="132"/>
      <c r="G113" s="132"/>
      <c r="H113" s="132"/>
      <c r="I113" s="132"/>
      <c r="J113" s="111"/>
      <c r="K113" s="129"/>
    </row>
    <row r="114" spans="1:11" x14ac:dyDescent="0.25">
      <c r="A114" s="130"/>
      <c r="B114" s="127"/>
      <c r="C114" s="127"/>
      <c r="D114" s="135" t="s">
        <v>2</v>
      </c>
      <c r="E114" s="132"/>
      <c r="F114" s="132"/>
      <c r="G114" s="132"/>
      <c r="H114" s="132"/>
      <c r="I114" s="132"/>
      <c r="J114" s="304">
        <f>J112</f>
        <v>508180.77</v>
      </c>
      <c r="K114" s="129"/>
    </row>
    <row r="115" spans="1:11" ht="15.75" thickBot="1" x14ac:dyDescent="0.3">
      <c r="A115" s="130"/>
      <c r="B115" s="127"/>
      <c r="C115" s="136"/>
      <c r="D115" s="118" t="s">
        <v>81</v>
      </c>
      <c r="E115" s="118"/>
      <c r="F115" s="137"/>
      <c r="G115" s="137"/>
      <c r="H115" s="120"/>
      <c r="I115" s="120"/>
      <c r="J115" s="138"/>
      <c r="K115" s="129"/>
    </row>
    <row r="116" spans="1:11" ht="15.75" thickBot="1" x14ac:dyDescent="0.3">
      <c r="A116" s="6"/>
      <c r="B116" s="56"/>
      <c r="C116" s="57"/>
      <c r="D116" s="57"/>
      <c r="E116" s="57"/>
      <c r="F116" s="57"/>
      <c r="G116" s="57"/>
      <c r="H116" s="57"/>
      <c r="I116" s="57"/>
      <c r="J116" s="57"/>
      <c r="K116" s="55"/>
    </row>
    <row r="117" spans="1:11" x14ac:dyDescent="0.25">
      <c r="A117" s="6"/>
      <c r="B117" s="56"/>
      <c r="C117" s="2"/>
      <c r="D117" s="19" t="s">
        <v>42</v>
      </c>
      <c r="E117" s="4"/>
      <c r="F117" s="4"/>
      <c r="G117" s="4"/>
      <c r="H117" s="466" t="s">
        <v>14</v>
      </c>
      <c r="I117" s="467"/>
      <c r="J117" s="468"/>
      <c r="K117" s="55"/>
    </row>
    <row r="118" spans="1:11" x14ac:dyDescent="0.25">
      <c r="A118" s="6"/>
      <c r="B118" s="56"/>
      <c r="C118" s="56"/>
      <c r="D118" s="139" t="s">
        <v>43</v>
      </c>
      <c r="E118" s="140"/>
      <c r="F118" s="139"/>
      <c r="G118" s="141" t="s">
        <v>44</v>
      </c>
      <c r="H118" s="60" t="s">
        <v>21</v>
      </c>
      <c r="I118" s="60" t="s">
        <v>22</v>
      </c>
      <c r="J118" s="61" t="s">
        <v>23</v>
      </c>
      <c r="K118" s="55"/>
    </row>
    <row r="119" spans="1:11" x14ac:dyDescent="0.25">
      <c r="A119" s="148"/>
      <c r="B119" s="142"/>
      <c r="C119" s="142"/>
      <c r="D119" s="143" t="s">
        <v>45</v>
      </c>
      <c r="E119" s="139"/>
      <c r="F119" s="143"/>
      <c r="G119" s="333">
        <v>7</v>
      </c>
      <c r="H119" s="116">
        <v>5480000</v>
      </c>
      <c r="I119" s="305"/>
      <c r="J119" s="306"/>
      <c r="K119" s="147"/>
    </row>
    <row r="120" spans="1:11" x14ac:dyDescent="0.25">
      <c r="A120" s="130"/>
      <c r="B120" s="127"/>
      <c r="C120" s="127"/>
      <c r="D120" s="143" t="s">
        <v>46</v>
      </c>
      <c r="E120" s="143"/>
      <c r="F120" s="143"/>
      <c r="G120" s="333">
        <v>9</v>
      </c>
      <c r="H120" s="116">
        <v>7278725.2000000002</v>
      </c>
      <c r="I120" s="307"/>
      <c r="J120" s="151"/>
      <c r="K120" s="129"/>
    </row>
    <row r="121" spans="1:11" x14ac:dyDescent="0.25">
      <c r="A121" s="130"/>
      <c r="B121" s="127"/>
      <c r="C121" s="127"/>
      <c r="D121" s="143" t="s">
        <v>47</v>
      </c>
      <c r="E121" s="143"/>
      <c r="F121" s="143"/>
      <c r="G121" s="149"/>
      <c r="H121" s="308"/>
      <c r="I121" s="308"/>
      <c r="J121" s="111"/>
      <c r="K121" s="129"/>
    </row>
    <row r="122" spans="1:11" x14ac:dyDescent="0.25">
      <c r="A122" s="130"/>
      <c r="B122" s="127"/>
      <c r="C122" s="127"/>
      <c r="D122" s="143" t="s">
        <v>48</v>
      </c>
      <c r="E122" s="143"/>
      <c r="F122" s="143"/>
      <c r="G122" s="149"/>
      <c r="H122" s="308"/>
      <c r="I122" s="308"/>
      <c r="J122" s="111"/>
      <c r="K122" s="129"/>
    </row>
    <row r="123" spans="1:11" x14ac:dyDescent="0.25">
      <c r="A123" s="130"/>
      <c r="B123" s="127"/>
      <c r="C123" s="127"/>
      <c r="D123" s="152" t="s">
        <v>49</v>
      </c>
      <c r="E123" s="143"/>
      <c r="F123" s="143"/>
      <c r="G123" s="150"/>
      <c r="H123" s="116">
        <v>508180.77</v>
      </c>
      <c r="I123" s="307"/>
      <c r="J123" s="151"/>
      <c r="K123" s="129"/>
    </row>
    <row r="124" spans="1:11" x14ac:dyDescent="0.25">
      <c r="A124" s="130"/>
      <c r="B124" s="127"/>
      <c r="C124" s="127"/>
      <c r="D124" s="152" t="s">
        <v>50</v>
      </c>
      <c r="E124" s="143"/>
      <c r="F124" s="143"/>
      <c r="G124" s="150"/>
      <c r="H124" s="307"/>
      <c r="I124" s="308"/>
      <c r="J124" s="116">
        <v>3672453.03</v>
      </c>
      <c r="K124" s="129"/>
    </row>
    <row r="125" spans="1:11" x14ac:dyDescent="0.25">
      <c r="A125" s="130"/>
      <c r="B125" s="127"/>
      <c r="C125" s="127"/>
      <c r="D125" s="152" t="s">
        <v>51</v>
      </c>
      <c r="E125" s="143"/>
      <c r="F125" s="143"/>
      <c r="G125" s="149"/>
      <c r="H125" s="307"/>
      <c r="I125" s="307"/>
      <c r="J125" s="111"/>
      <c r="K125" s="129"/>
    </row>
    <row r="126" spans="1:11" x14ac:dyDescent="0.25">
      <c r="A126" s="130"/>
      <c r="B126" s="127"/>
      <c r="C126" s="127"/>
      <c r="D126" s="153" t="s">
        <v>52</v>
      </c>
      <c r="E126" s="143"/>
      <c r="F126" s="153"/>
      <c r="G126" s="331">
        <f>G125+G122+G121+G120+G119</f>
        <v>16</v>
      </c>
      <c r="H126" s="116">
        <f>SUM(H119:H125)</f>
        <v>13266905.969999999</v>
      </c>
      <c r="I126" s="110">
        <f>I121+I122+I124</f>
        <v>0</v>
      </c>
      <c r="J126" s="116">
        <f>J121+J122+J124+J125</f>
        <v>3672453.03</v>
      </c>
      <c r="K126" s="129"/>
    </row>
    <row r="127" spans="1:11" ht="16.5" thickBot="1" x14ac:dyDescent="0.3">
      <c r="A127" s="130"/>
      <c r="B127" s="127"/>
      <c r="C127" s="136"/>
      <c r="D127" s="154" t="s">
        <v>53</v>
      </c>
      <c r="E127" s="155"/>
      <c r="F127" s="154"/>
      <c r="G127" s="413">
        <f>SUM(G126)</f>
        <v>16</v>
      </c>
      <c r="H127" s="469">
        <f>H126+J126</f>
        <v>16939359</v>
      </c>
      <c r="I127" s="470"/>
      <c r="J127" s="471"/>
      <c r="K127" s="129"/>
    </row>
    <row r="128" spans="1:11" ht="15.75" thickBot="1" x14ac:dyDescent="0.3">
      <c r="A128" s="1"/>
      <c r="B128" s="37"/>
      <c r="C128" s="38"/>
      <c r="D128" s="38"/>
      <c r="E128" s="38"/>
      <c r="F128" s="38"/>
      <c r="G128" s="38"/>
      <c r="H128" s="38"/>
      <c r="I128" s="38"/>
      <c r="J128" s="38"/>
      <c r="K128" s="39"/>
    </row>
  </sheetData>
  <mergeCells count="52">
    <mergeCell ref="D69:E69"/>
    <mergeCell ref="F69:F70"/>
    <mergeCell ref="G69:G70"/>
    <mergeCell ref="H69:J69"/>
    <mergeCell ref="H117:J117"/>
    <mergeCell ref="H127:J127"/>
    <mergeCell ref="D77:J77"/>
    <mergeCell ref="D83:E83"/>
    <mergeCell ref="F83:F84"/>
    <mergeCell ref="G83:G84"/>
    <mergeCell ref="H83:J83"/>
    <mergeCell ref="D91:I91"/>
    <mergeCell ref="E58:F58"/>
    <mergeCell ref="I58:J58"/>
    <mergeCell ref="E48:F48"/>
    <mergeCell ref="I48:J48"/>
    <mergeCell ref="D46:F46"/>
    <mergeCell ref="G46:G47"/>
    <mergeCell ref="E55:F55"/>
    <mergeCell ref="E56:F56"/>
    <mergeCell ref="E57:F57"/>
    <mergeCell ref="E51:F51"/>
    <mergeCell ref="E52:F52"/>
    <mergeCell ref="I49:J49"/>
    <mergeCell ref="I51:J51"/>
    <mergeCell ref="I50:J50"/>
    <mergeCell ref="E49:F49"/>
    <mergeCell ref="E50:F50"/>
    <mergeCell ref="C3:J5"/>
    <mergeCell ref="D15:E15"/>
    <mergeCell ref="F15:F16"/>
    <mergeCell ref="G15:G16"/>
    <mergeCell ref="H15:H16"/>
    <mergeCell ref="I15:I16"/>
    <mergeCell ref="J15:J16"/>
    <mergeCell ref="G7:I7"/>
    <mergeCell ref="H8:I8"/>
    <mergeCell ref="H9:I9"/>
    <mergeCell ref="H10:I10"/>
    <mergeCell ref="H11:I11"/>
    <mergeCell ref="D23:E23"/>
    <mergeCell ref="I55:J55"/>
    <mergeCell ref="I56:J56"/>
    <mergeCell ref="I57:J57"/>
    <mergeCell ref="E54:F54"/>
    <mergeCell ref="I52:J52"/>
    <mergeCell ref="I53:J53"/>
    <mergeCell ref="I54:J54"/>
    <mergeCell ref="H46:H47"/>
    <mergeCell ref="I46:J47"/>
    <mergeCell ref="E47:F47"/>
    <mergeCell ref="E53:F53"/>
  </mergeCells>
  <pageMargins left="0.31496062992125984" right="0.31496062992125984" top="0.74803149606299213" bottom="0.74803149606299213" header="0.31496062992125984" footer="0.31496062992125984"/>
  <pageSetup paperSize="9" scale="5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131"/>
  <sheetViews>
    <sheetView topLeftCell="A28" workbookViewId="0">
      <selection activeCell="I46" sqref="I46:J47"/>
    </sheetView>
  </sheetViews>
  <sheetFormatPr defaultRowHeight="15" x14ac:dyDescent="0.25"/>
  <cols>
    <col min="1" max="1" width="4.28515625" customWidth="1"/>
    <col min="2" max="2" width="4.5703125" customWidth="1"/>
    <col min="3" max="3" width="6.140625" customWidth="1"/>
    <col min="4" max="4" width="26.28515625" customWidth="1"/>
    <col min="5" max="5" width="25.28515625" customWidth="1"/>
    <col min="6" max="6" width="29.7109375" customWidth="1"/>
    <col min="7" max="7" width="27.85546875" customWidth="1"/>
    <col min="8" max="9" width="20.5703125" customWidth="1"/>
    <col min="10" max="10" width="23.28515625" customWidth="1"/>
    <col min="11" max="11" width="3.7109375" customWidth="1"/>
  </cols>
  <sheetData>
    <row r="1" spans="1:11" ht="15.75" thickBot="1" x14ac:dyDescent="0.3">
      <c r="A1" s="1"/>
      <c r="B1" s="1"/>
      <c r="C1" s="1"/>
      <c r="D1" s="1"/>
      <c r="E1" s="1"/>
      <c r="F1" s="1"/>
      <c r="G1" s="1"/>
      <c r="H1" s="1"/>
      <c r="I1" s="1"/>
      <c r="J1" s="1"/>
      <c r="K1" s="1"/>
    </row>
    <row r="2" spans="1:11" ht="15.75" x14ac:dyDescent="0.25">
      <c r="A2" s="6"/>
      <c r="B2" s="2"/>
      <c r="C2" s="3" t="s">
        <v>3</v>
      </c>
      <c r="D2" s="4"/>
      <c r="E2" s="4"/>
      <c r="F2" s="4"/>
      <c r="G2" s="4"/>
      <c r="H2" s="4"/>
      <c r="I2" s="4"/>
      <c r="J2" s="4"/>
      <c r="K2" s="5"/>
    </row>
    <row r="3" spans="1:11" x14ac:dyDescent="0.25">
      <c r="A3" s="1"/>
      <c r="B3" s="7"/>
      <c r="C3" s="438" t="s">
        <v>86</v>
      </c>
      <c r="D3" s="438"/>
      <c r="E3" s="438"/>
      <c r="F3" s="438"/>
      <c r="G3" s="438"/>
      <c r="H3" s="438"/>
      <c r="I3" s="438"/>
      <c r="J3" s="438"/>
      <c r="K3" s="8"/>
    </row>
    <row r="4" spans="1:11" x14ac:dyDescent="0.25">
      <c r="A4" s="1"/>
      <c r="B4" s="7"/>
      <c r="C4" s="438"/>
      <c r="D4" s="438"/>
      <c r="E4" s="438"/>
      <c r="F4" s="438"/>
      <c r="G4" s="438"/>
      <c r="H4" s="438"/>
      <c r="I4" s="438"/>
      <c r="J4" s="438"/>
      <c r="K4" s="8"/>
    </row>
    <row r="5" spans="1:11" x14ac:dyDescent="0.25">
      <c r="A5" s="1"/>
      <c r="B5" s="7"/>
      <c r="C5" s="438"/>
      <c r="D5" s="438"/>
      <c r="E5" s="438"/>
      <c r="F5" s="438"/>
      <c r="G5" s="438"/>
      <c r="H5" s="438"/>
      <c r="I5" s="438"/>
      <c r="J5" s="438"/>
      <c r="K5" s="8"/>
    </row>
    <row r="6" spans="1:11" x14ac:dyDescent="0.25">
      <c r="A6" s="1"/>
      <c r="B6" s="7"/>
      <c r="C6" s="178"/>
      <c r="D6" s="178"/>
      <c r="E6" s="178"/>
      <c r="F6" s="178"/>
      <c r="G6" s="178"/>
      <c r="H6" s="178"/>
      <c r="I6" s="178"/>
      <c r="J6" s="178"/>
      <c r="K6" s="8"/>
    </row>
    <row r="7" spans="1:11" x14ac:dyDescent="0.25">
      <c r="A7" s="11"/>
      <c r="B7" s="9"/>
      <c r="C7" s="10" t="s">
        <v>0</v>
      </c>
      <c r="D7" s="11"/>
      <c r="E7" s="295" t="s">
        <v>91</v>
      </c>
      <c r="F7" s="10"/>
      <c r="G7" s="501" t="s">
        <v>4</v>
      </c>
      <c r="H7" s="502"/>
      <c r="I7" s="503"/>
      <c r="J7" s="13"/>
      <c r="K7" s="14"/>
    </row>
    <row r="8" spans="1:11" x14ac:dyDescent="0.25">
      <c r="A8" s="11"/>
      <c r="B8" s="9"/>
      <c r="C8" s="10" t="s">
        <v>1</v>
      </c>
      <c r="D8" s="11"/>
      <c r="E8" s="296" t="s">
        <v>98</v>
      </c>
      <c r="F8" s="10"/>
      <c r="G8" s="294" t="s">
        <v>5</v>
      </c>
      <c r="H8" s="486" t="s">
        <v>408</v>
      </c>
      <c r="I8" s="487"/>
      <c r="J8" s="10"/>
      <c r="K8" s="14"/>
    </row>
    <row r="9" spans="1:11" x14ac:dyDescent="0.25">
      <c r="A9" s="11"/>
      <c r="B9" s="9"/>
      <c r="C9" s="10" t="s">
        <v>83</v>
      </c>
      <c r="D9" s="10"/>
      <c r="E9" s="297">
        <v>6502019</v>
      </c>
      <c r="F9" s="10" t="s">
        <v>6</v>
      </c>
      <c r="G9" s="144" t="s">
        <v>7</v>
      </c>
      <c r="H9" s="486" t="s">
        <v>213</v>
      </c>
      <c r="I9" s="487"/>
      <c r="J9" s="10"/>
      <c r="K9" s="14"/>
    </row>
    <row r="10" spans="1:11" x14ac:dyDescent="0.25">
      <c r="A10" s="11"/>
      <c r="B10" s="9"/>
      <c r="C10" s="10"/>
      <c r="D10" s="10"/>
      <c r="E10" s="246"/>
      <c r="F10" s="10"/>
      <c r="G10" s="144" t="s">
        <v>8</v>
      </c>
      <c r="H10" s="486">
        <v>356</v>
      </c>
      <c r="I10" s="487"/>
      <c r="J10" s="10"/>
      <c r="K10" s="14"/>
    </row>
    <row r="11" spans="1:11" x14ac:dyDescent="0.25">
      <c r="A11" s="11"/>
      <c r="B11" s="9"/>
      <c r="C11" s="10"/>
      <c r="D11" s="10"/>
      <c r="E11" s="10"/>
      <c r="F11" s="10"/>
      <c r="G11" s="144" t="s">
        <v>9</v>
      </c>
      <c r="H11" s="486">
        <v>5890062058</v>
      </c>
      <c r="I11" s="487"/>
      <c r="J11" s="10"/>
      <c r="K11" s="14"/>
    </row>
    <row r="12" spans="1:11" ht="15.75" thickBot="1" x14ac:dyDescent="0.3">
      <c r="A12" s="1"/>
      <c r="B12" s="7"/>
      <c r="C12" s="17"/>
      <c r="D12" s="17"/>
      <c r="E12" s="17"/>
      <c r="F12" s="17"/>
      <c r="G12" s="17"/>
      <c r="H12" s="17"/>
      <c r="I12" s="17"/>
      <c r="J12" s="17"/>
      <c r="K12" s="8"/>
    </row>
    <row r="13" spans="1:11" x14ac:dyDescent="0.25">
      <c r="A13" s="17"/>
      <c r="B13" s="7"/>
      <c r="C13" s="18"/>
      <c r="D13" s="19" t="s">
        <v>10</v>
      </c>
      <c r="E13" s="20"/>
      <c r="F13" s="20"/>
      <c r="G13" s="20"/>
      <c r="H13" s="20"/>
      <c r="I13" s="20"/>
      <c r="J13" s="21"/>
      <c r="K13" s="8"/>
    </row>
    <row r="14" spans="1:11" ht="15.75" thickBot="1" x14ac:dyDescent="0.3">
      <c r="A14" s="1"/>
      <c r="B14" s="7"/>
      <c r="C14" s="7"/>
      <c r="D14" s="10"/>
      <c r="E14" s="17"/>
      <c r="F14" s="17"/>
      <c r="G14" s="17"/>
      <c r="H14" s="17"/>
      <c r="I14" s="17"/>
      <c r="J14" s="8"/>
      <c r="K14" s="8"/>
    </row>
    <row r="15" spans="1:11" x14ac:dyDescent="0.25">
      <c r="A15" s="1"/>
      <c r="B15" s="7"/>
      <c r="C15" s="7"/>
      <c r="D15" s="439" t="s">
        <v>11</v>
      </c>
      <c r="E15" s="440"/>
      <c r="F15" s="441" t="s">
        <v>56</v>
      </c>
      <c r="G15" s="441" t="s">
        <v>54</v>
      </c>
      <c r="H15" s="443" t="s">
        <v>55</v>
      </c>
      <c r="I15" s="443" t="s">
        <v>57</v>
      </c>
      <c r="J15" s="445" t="s">
        <v>14</v>
      </c>
      <c r="K15" s="8"/>
    </row>
    <row r="16" spans="1:11" ht="38.25" x14ac:dyDescent="0.25">
      <c r="A16" s="1"/>
      <c r="B16" s="7"/>
      <c r="C16" s="7"/>
      <c r="D16" s="161" t="s">
        <v>59</v>
      </c>
      <c r="E16" s="159" t="s">
        <v>60</v>
      </c>
      <c r="F16" s="442"/>
      <c r="G16" s="442"/>
      <c r="H16" s="444"/>
      <c r="I16" s="444"/>
      <c r="J16" s="446"/>
      <c r="K16" s="8"/>
    </row>
    <row r="17" spans="1:11" x14ac:dyDescent="0.25">
      <c r="A17" s="1"/>
      <c r="B17" s="7"/>
      <c r="C17" s="7"/>
      <c r="D17" s="23" t="s">
        <v>385</v>
      </c>
      <c r="E17" s="24" t="s">
        <v>242</v>
      </c>
      <c r="F17" s="312">
        <v>105</v>
      </c>
      <c r="G17" s="24" t="s">
        <v>390</v>
      </c>
      <c r="H17" s="25" t="s">
        <v>216</v>
      </c>
      <c r="I17" s="25" t="s">
        <v>386</v>
      </c>
      <c r="J17" s="394">
        <v>750000</v>
      </c>
      <c r="K17" s="8"/>
    </row>
    <row r="18" spans="1:11" x14ac:dyDescent="0.25">
      <c r="A18" s="1"/>
      <c r="B18" s="7"/>
      <c r="C18" s="7"/>
      <c r="D18" s="26" t="s">
        <v>387</v>
      </c>
      <c r="E18" s="27" t="s">
        <v>388</v>
      </c>
      <c r="F18" s="313">
        <v>65</v>
      </c>
      <c r="G18" s="27" t="s">
        <v>391</v>
      </c>
      <c r="H18" s="28" t="s">
        <v>216</v>
      </c>
      <c r="I18" s="28" t="s">
        <v>386</v>
      </c>
      <c r="J18" s="302">
        <v>750000</v>
      </c>
      <c r="K18" s="8"/>
    </row>
    <row r="19" spans="1:11" x14ac:dyDescent="0.25">
      <c r="A19" s="1"/>
      <c r="B19" s="7"/>
      <c r="C19" s="7"/>
      <c r="D19" s="26" t="s">
        <v>389</v>
      </c>
      <c r="E19" s="27" t="s">
        <v>242</v>
      </c>
      <c r="F19" s="313">
        <v>236</v>
      </c>
      <c r="G19" s="27" t="s">
        <v>392</v>
      </c>
      <c r="H19" s="28" t="s">
        <v>216</v>
      </c>
      <c r="I19" s="28" t="s">
        <v>386</v>
      </c>
      <c r="J19" s="302">
        <v>350000</v>
      </c>
      <c r="K19" s="8"/>
    </row>
    <row r="20" spans="1:11" x14ac:dyDescent="0.25">
      <c r="A20" s="1"/>
      <c r="B20" s="7"/>
      <c r="C20" s="7"/>
      <c r="D20" s="26"/>
      <c r="E20" s="27"/>
      <c r="F20" s="313"/>
      <c r="G20" s="27"/>
      <c r="H20" s="28"/>
      <c r="I20" s="28"/>
      <c r="J20" s="302"/>
      <c r="K20" s="8"/>
    </row>
    <row r="21" spans="1:11" x14ac:dyDescent="0.25">
      <c r="A21" s="1"/>
      <c r="B21" s="7"/>
      <c r="C21" s="7"/>
      <c r="D21" s="26"/>
      <c r="E21" s="27"/>
      <c r="F21" s="341">
        <f>SUM(F17:F20)</f>
        <v>406</v>
      </c>
      <c r="G21" s="362"/>
      <c r="H21" s="338" t="s">
        <v>2</v>
      </c>
      <c r="I21" s="338"/>
      <c r="J21" s="339">
        <f>SUM(J17:J20)</f>
        <v>1850000</v>
      </c>
      <c r="K21" s="8"/>
    </row>
    <row r="22" spans="1:11" x14ac:dyDescent="0.25">
      <c r="A22" s="1"/>
      <c r="B22" s="7"/>
      <c r="C22" s="7"/>
      <c r="D22" s="26"/>
      <c r="E22" s="27"/>
      <c r="F22" s="362"/>
      <c r="G22" s="362"/>
      <c r="H22" s="338"/>
      <c r="I22" s="338"/>
      <c r="J22" s="395"/>
      <c r="K22" s="8"/>
    </row>
    <row r="23" spans="1:11" ht="15.75" thickBot="1" x14ac:dyDescent="0.3">
      <c r="A23" s="1"/>
      <c r="B23" s="7"/>
      <c r="C23" s="7"/>
      <c r="D23" s="31"/>
      <c r="E23" s="32"/>
      <c r="F23" s="32"/>
      <c r="G23" s="32"/>
      <c r="H23" s="33"/>
      <c r="I23" s="33"/>
      <c r="J23" s="158"/>
      <c r="K23" s="8"/>
    </row>
    <row r="24" spans="1:11" x14ac:dyDescent="0.25">
      <c r="A24" s="1"/>
      <c r="B24" s="7"/>
      <c r="C24" s="7"/>
      <c r="D24" s="1" t="s">
        <v>58</v>
      </c>
      <c r="E24" s="17"/>
      <c r="F24" s="17"/>
      <c r="G24" s="17"/>
      <c r="H24" s="17"/>
      <c r="I24" s="17"/>
      <c r="J24" s="8"/>
      <c r="K24" s="8"/>
    </row>
    <row r="25" spans="1:11" x14ac:dyDescent="0.25">
      <c r="A25" s="1"/>
      <c r="B25" s="7"/>
      <c r="C25" s="7"/>
      <c r="D25" s="1" t="s">
        <v>90</v>
      </c>
      <c r="E25" s="34"/>
      <c r="F25" s="34"/>
      <c r="G25" s="34"/>
      <c r="H25" s="34"/>
      <c r="I25" s="34"/>
      <c r="J25" s="35"/>
      <c r="K25" s="8"/>
    </row>
    <row r="26" spans="1:11" x14ac:dyDescent="0.25">
      <c r="A26" s="1"/>
      <c r="B26" s="7"/>
      <c r="C26" s="7"/>
      <c r="D26" s="160" t="s">
        <v>61</v>
      </c>
      <c r="E26" s="34"/>
      <c r="F26" s="34"/>
      <c r="G26" s="34"/>
      <c r="H26" s="34"/>
      <c r="I26" s="34"/>
      <c r="J26" s="35"/>
      <c r="K26" s="8"/>
    </row>
    <row r="27" spans="1:11" x14ac:dyDescent="0.25">
      <c r="A27" s="1"/>
      <c r="B27" s="7"/>
      <c r="C27" s="7"/>
      <c r="D27" s="17" t="s">
        <v>62</v>
      </c>
      <c r="E27" s="34"/>
      <c r="F27" s="34"/>
      <c r="G27" s="34"/>
      <c r="H27" s="34"/>
      <c r="I27" s="34"/>
      <c r="J27" s="35"/>
      <c r="K27" s="8"/>
    </row>
    <row r="28" spans="1:11" x14ac:dyDescent="0.25">
      <c r="A28" s="1"/>
      <c r="B28" s="7"/>
      <c r="C28" s="7"/>
      <c r="D28" s="36" t="s">
        <v>87</v>
      </c>
      <c r="E28" s="34"/>
      <c r="F28" s="34"/>
      <c r="G28" s="34"/>
      <c r="H28" s="34"/>
      <c r="I28" s="34"/>
      <c r="J28" s="35"/>
      <c r="K28" s="8"/>
    </row>
    <row r="29" spans="1:11" x14ac:dyDescent="0.25">
      <c r="A29" s="1"/>
      <c r="B29" s="7"/>
      <c r="C29" s="7"/>
      <c r="D29" s="36" t="s">
        <v>80</v>
      </c>
      <c r="E29" s="34"/>
      <c r="F29" s="34"/>
      <c r="G29" s="34"/>
      <c r="H29" s="34"/>
      <c r="I29" s="34"/>
      <c r="J29" s="35"/>
      <c r="K29" s="8"/>
    </row>
    <row r="30" spans="1:11" x14ac:dyDescent="0.25">
      <c r="A30" s="1"/>
      <c r="B30" s="7"/>
      <c r="C30" s="7"/>
      <c r="D30" s="169"/>
      <c r="E30" s="34"/>
      <c r="F30" s="34"/>
      <c r="G30" s="34"/>
      <c r="H30" s="34"/>
      <c r="I30" s="34"/>
      <c r="J30" s="35"/>
      <c r="K30" s="8"/>
    </row>
    <row r="31" spans="1:11" x14ac:dyDescent="0.25">
      <c r="A31" s="1"/>
      <c r="B31" s="7"/>
      <c r="C31" s="7"/>
      <c r="D31" s="17" t="s">
        <v>89</v>
      </c>
      <c r="E31" s="34"/>
      <c r="F31" s="34"/>
      <c r="G31" s="34"/>
      <c r="H31" s="34"/>
      <c r="I31" s="34"/>
      <c r="J31" s="35"/>
      <c r="K31" s="8"/>
    </row>
    <row r="32" spans="1:11" x14ac:dyDescent="0.25">
      <c r="A32" s="1"/>
      <c r="B32" s="7"/>
      <c r="C32" s="7"/>
      <c r="D32" s="17" t="s">
        <v>63</v>
      </c>
      <c r="E32" s="34"/>
      <c r="F32" s="34"/>
      <c r="G32" s="34"/>
      <c r="H32" s="34"/>
      <c r="I32" s="34"/>
      <c r="J32" s="35"/>
      <c r="K32" s="8"/>
    </row>
    <row r="33" spans="1:11" x14ac:dyDescent="0.25">
      <c r="A33" s="1"/>
      <c r="B33" s="7"/>
      <c r="C33" s="7"/>
      <c r="D33" s="17" t="s">
        <v>79</v>
      </c>
      <c r="E33" s="34"/>
      <c r="F33" s="34"/>
      <c r="G33" s="34"/>
      <c r="H33" s="34"/>
      <c r="I33" s="34"/>
      <c r="J33" s="35"/>
      <c r="K33" s="8"/>
    </row>
    <row r="34" spans="1:11" x14ac:dyDescent="0.25">
      <c r="A34" s="1"/>
      <c r="B34" s="7"/>
      <c r="C34" s="7"/>
      <c r="D34" s="17" t="s">
        <v>64</v>
      </c>
      <c r="E34" s="34"/>
      <c r="F34" s="34"/>
      <c r="G34" s="34"/>
      <c r="H34" s="34"/>
      <c r="I34" s="34"/>
      <c r="J34" s="35"/>
      <c r="K34" s="8"/>
    </row>
    <row r="35" spans="1:11" x14ac:dyDescent="0.25">
      <c r="A35" s="1"/>
      <c r="B35" s="7"/>
      <c r="C35" s="7"/>
      <c r="D35" s="17" t="s">
        <v>65</v>
      </c>
      <c r="E35" s="34"/>
      <c r="F35" s="34"/>
      <c r="G35" s="34"/>
      <c r="H35" s="34"/>
      <c r="I35" s="34"/>
      <c r="J35" s="35"/>
      <c r="K35" s="8"/>
    </row>
    <row r="36" spans="1:11" x14ac:dyDescent="0.25">
      <c r="A36" s="1"/>
      <c r="B36" s="7"/>
      <c r="C36" s="7"/>
      <c r="D36" s="17" t="s">
        <v>66</v>
      </c>
      <c r="E36" s="34"/>
      <c r="F36" s="34"/>
      <c r="G36" s="34"/>
      <c r="H36" s="34"/>
      <c r="I36" s="34"/>
      <c r="J36" s="35"/>
      <c r="K36" s="8"/>
    </row>
    <row r="37" spans="1:11" x14ac:dyDescent="0.25">
      <c r="A37" s="1"/>
      <c r="B37" s="7"/>
      <c r="C37" s="7"/>
      <c r="D37" s="17" t="s">
        <v>67</v>
      </c>
      <c r="E37" s="34"/>
      <c r="F37" s="34"/>
      <c r="G37" s="34"/>
      <c r="H37" s="34"/>
      <c r="I37" s="34"/>
      <c r="J37" s="35"/>
      <c r="K37" s="8"/>
    </row>
    <row r="38" spans="1:11" x14ac:dyDescent="0.25">
      <c r="A38" s="1"/>
      <c r="B38" s="7"/>
      <c r="C38" s="7"/>
      <c r="D38" s="17" t="s">
        <v>68</v>
      </c>
      <c r="E38" s="34"/>
      <c r="F38" s="34"/>
      <c r="G38" s="34"/>
      <c r="H38" s="34"/>
      <c r="I38" s="34"/>
      <c r="J38" s="35"/>
      <c r="K38" s="8"/>
    </row>
    <row r="39" spans="1:11" ht="15.75" thickBot="1" x14ac:dyDescent="0.3">
      <c r="A39" s="1"/>
      <c r="B39" s="7"/>
      <c r="C39" s="37"/>
      <c r="D39" s="38"/>
      <c r="E39" s="38"/>
      <c r="F39" s="38"/>
      <c r="G39" s="38"/>
      <c r="H39" s="38"/>
      <c r="I39" s="38"/>
      <c r="J39" s="39"/>
      <c r="K39" s="8"/>
    </row>
    <row r="40" spans="1:11" x14ac:dyDescent="0.25">
      <c r="A40" s="1"/>
      <c r="B40" s="7"/>
      <c r="C40" s="17"/>
      <c r="D40" s="17"/>
      <c r="E40" s="17"/>
      <c r="F40" s="17"/>
      <c r="G40" s="17"/>
      <c r="H40" s="17"/>
      <c r="I40" s="17"/>
      <c r="J40" s="17"/>
      <c r="K40" s="8"/>
    </row>
    <row r="41" spans="1:11" ht="15.75" thickBot="1" x14ac:dyDescent="0.3">
      <c r="A41" s="1"/>
      <c r="B41" s="7"/>
      <c r="C41" s="17"/>
      <c r="D41" s="17"/>
      <c r="E41" s="17"/>
      <c r="F41" s="17"/>
      <c r="G41" s="17"/>
      <c r="H41" s="17"/>
      <c r="I41" s="17"/>
      <c r="J41" s="17"/>
      <c r="K41" s="8"/>
    </row>
    <row r="42" spans="1:11" x14ac:dyDescent="0.25">
      <c r="A42" s="1"/>
      <c r="B42" s="7"/>
      <c r="C42" s="18"/>
      <c r="D42" s="19" t="s">
        <v>18</v>
      </c>
      <c r="E42" s="20"/>
      <c r="F42" s="20"/>
      <c r="G42" s="20"/>
      <c r="H42" s="20"/>
      <c r="I42" s="20"/>
      <c r="J42" s="21"/>
      <c r="K42" s="8"/>
    </row>
    <row r="43" spans="1:11" ht="15.75" thickBot="1" x14ac:dyDescent="0.3">
      <c r="A43" s="1"/>
      <c r="B43" s="7"/>
      <c r="C43" s="7"/>
      <c r="D43" s="10"/>
      <c r="E43" s="17"/>
      <c r="F43" s="17"/>
      <c r="G43" s="17"/>
      <c r="H43" s="17"/>
      <c r="I43" s="17"/>
      <c r="J43" s="8"/>
      <c r="K43" s="8"/>
    </row>
    <row r="44" spans="1:11" x14ac:dyDescent="0.25">
      <c r="A44" s="1"/>
      <c r="B44" s="7"/>
      <c r="C44" s="7"/>
      <c r="D44" s="460" t="s">
        <v>11</v>
      </c>
      <c r="E44" s="461"/>
      <c r="F44" s="462"/>
      <c r="G44" s="449" t="s">
        <v>12</v>
      </c>
      <c r="H44" s="449" t="s">
        <v>13</v>
      </c>
      <c r="I44" s="451" t="s">
        <v>14</v>
      </c>
      <c r="J44" s="452"/>
      <c r="K44" s="8"/>
    </row>
    <row r="45" spans="1:11" x14ac:dyDescent="0.25">
      <c r="A45" s="1"/>
      <c r="B45" s="7"/>
      <c r="C45" s="7"/>
      <c r="D45" s="22" t="s">
        <v>15</v>
      </c>
      <c r="E45" s="455" t="s">
        <v>16</v>
      </c>
      <c r="F45" s="456"/>
      <c r="G45" s="450"/>
      <c r="H45" s="450"/>
      <c r="I45" s="453"/>
      <c r="J45" s="454"/>
      <c r="K45" s="8"/>
    </row>
    <row r="46" spans="1:11" x14ac:dyDescent="0.25">
      <c r="A46" s="1"/>
      <c r="B46" s="7"/>
      <c r="C46" s="7"/>
      <c r="D46" s="23" t="s">
        <v>393</v>
      </c>
      <c r="E46" s="476" t="s">
        <v>394</v>
      </c>
      <c r="F46" s="477"/>
      <c r="G46" s="40" t="s">
        <v>395</v>
      </c>
      <c r="H46" s="396" t="s">
        <v>396</v>
      </c>
      <c r="I46" s="478">
        <v>800000</v>
      </c>
      <c r="J46" s="479"/>
      <c r="K46" s="8"/>
    </row>
    <row r="47" spans="1:11" x14ac:dyDescent="0.25">
      <c r="A47" s="1"/>
      <c r="B47" s="7"/>
      <c r="C47" s="7"/>
      <c r="D47" s="26" t="s">
        <v>231</v>
      </c>
      <c r="E47" s="476" t="s">
        <v>231</v>
      </c>
      <c r="F47" s="477"/>
      <c r="G47" s="43" t="s">
        <v>397</v>
      </c>
      <c r="H47" s="397" t="s">
        <v>396</v>
      </c>
      <c r="I47" s="478">
        <v>700000</v>
      </c>
      <c r="J47" s="479"/>
      <c r="K47" s="8"/>
    </row>
    <row r="48" spans="1:11" x14ac:dyDescent="0.25">
      <c r="A48" s="1"/>
      <c r="B48" s="7"/>
      <c r="C48" s="7"/>
      <c r="D48" s="26"/>
      <c r="E48" s="404"/>
      <c r="F48" s="405"/>
      <c r="G48" s="43"/>
      <c r="H48" s="397"/>
      <c r="I48" s="406"/>
      <c r="J48" s="407"/>
      <c r="K48" s="8"/>
    </row>
    <row r="49" spans="1:11" x14ac:dyDescent="0.25">
      <c r="A49" s="1"/>
      <c r="B49" s="7"/>
      <c r="C49" s="7"/>
      <c r="D49" s="26"/>
      <c r="E49" s="404"/>
      <c r="F49" s="405"/>
      <c r="G49" s="43"/>
      <c r="H49" s="397"/>
      <c r="I49" s="406"/>
      <c r="J49" s="407"/>
      <c r="K49" s="8"/>
    </row>
    <row r="50" spans="1:11" x14ac:dyDescent="0.25">
      <c r="A50" s="1"/>
      <c r="B50" s="7"/>
      <c r="C50" s="7"/>
      <c r="D50" s="26"/>
      <c r="E50" s="476"/>
      <c r="F50" s="477"/>
      <c r="G50" s="43"/>
      <c r="H50" s="44"/>
      <c r="I50" s="478"/>
      <c r="J50" s="479"/>
      <c r="K50" s="8"/>
    </row>
    <row r="51" spans="1:11" x14ac:dyDescent="0.25">
      <c r="A51" s="1"/>
      <c r="B51" s="7"/>
      <c r="C51" s="7"/>
      <c r="D51" s="26"/>
      <c r="E51" s="476"/>
      <c r="F51" s="477"/>
      <c r="G51" s="328" t="s">
        <v>2</v>
      </c>
      <c r="H51" s="329"/>
      <c r="I51" s="480">
        <f>SUM(I46:I50)</f>
        <v>1500000</v>
      </c>
      <c r="J51" s="481"/>
      <c r="K51" s="8"/>
    </row>
    <row r="52" spans="1:11" x14ac:dyDescent="0.25">
      <c r="A52" s="1"/>
      <c r="B52" s="7"/>
      <c r="C52" s="7"/>
      <c r="D52" s="26"/>
      <c r="E52" s="476"/>
      <c r="F52" s="477"/>
      <c r="G52" s="43"/>
      <c r="H52" s="44"/>
      <c r="I52" s="491"/>
      <c r="J52" s="492"/>
      <c r="K52" s="8"/>
    </row>
    <row r="53" spans="1:11" ht="15.75" thickBot="1" x14ac:dyDescent="0.3">
      <c r="A53" s="1"/>
      <c r="B53" s="7"/>
      <c r="C53" s="7"/>
      <c r="D53" s="31"/>
      <c r="E53" s="488"/>
      <c r="F53" s="489"/>
      <c r="G53" s="47"/>
      <c r="H53" s="48"/>
      <c r="I53" s="488"/>
      <c r="J53" s="490"/>
      <c r="K53" s="8"/>
    </row>
    <row r="54" spans="1:11" x14ac:dyDescent="0.25">
      <c r="A54" s="1"/>
      <c r="B54" s="7"/>
      <c r="C54" s="7"/>
      <c r="D54" s="17" t="s">
        <v>19</v>
      </c>
      <c r="E54" s="34"/>
      <c r="F54" s="34"/>
      <c r="G54" s="34"/>
      <c r="H54" s="34"/>
      <c r="I54" s="34"/>
      <c r="J54" s="35"/>
      <c r="K54" s="8"/>
    </row>
    <row r="55" spans="1:11" x14ac:dyDescent="0.25">
      <c r="A55" s="1"/>
      <c r="B55" s="7"/>
      <c r="C55" s="7"/>
      <c r="D55" s="36" t="s">
        <v>69</v>
      </c>
      <c r="E55" s="34"/>
      <c r="F55" s="34"/>
      <c r="G55" s="34"/>
      <c r="H55" s="34"/>
      <c r="I55" s="34"/>
      <c r="J55" s="35"/>
      <c r="K55" s="8"/>
    </row>
    <row r="56" spans="1:11" x14ac:dyDescent="0.25">
      <c r="A56" s="1"/>
      <c r="B56" s="7"/>
      <c r="C56" s="7"/>
      <c r="D56" s="17" t="s">
        <v>88</v>
      </c>
      <c r="E56" s="36"/>
      <c r="F56" s="49"/>
      <c r="G56" s="50"/>
      <c r="H56" s="50"/>
      <c r="I56" s="50"/>
      <c r="J56" s="51"/>
      <c r="K56" s="8"/>
    </row>
    <row r="57" spans="1:11" x14ac:dyDescent="0.25">
      <c r="A57" s="1"/>
      <c r="B57" s="7"/>
      <c r="C57" s="7"/>
      <c r="D57" s="36" t="s">
        <v>70</v>
      </c>
      <c r="E57" s="36"/>
      <c r="F57" s="49"/>
      <c r="G57" s="50"/>
      <c r="H57" s="50"/>
      <c r="I57" s="50"/>
      <c r="J57" s="51"/>
      <c r="K57" s="8"/>
    </row>
    <row r="58" spans="1:11" x14ac:dyDescent="0.25">
      <c r="A58" s="1"/>
      <c r="B58" s="7"/>
      <c r="C58" s="7"/>
      <c r="D58" s="36" t="s">
        <v>71</v>
      </c>
      <c r="E58" s="34"/>
      <c r="F58" s="34"/>
      <c r="G58" s="34"/>
      <c r="H58" s="34"/>
      <c r="I58" s="34"/>
      <c r="J58" s="35"/>
      <c r="K58" s="8"/>
    </row>
    <row r="59" spans="1:11" x14ac:dyDescent="0.25">
      <c r="A59" s="1"/>
      <c r="B59" s="7"/>
      <c r="C59" s="7"/>
      <c r="D59" s="36" t="s">
        <v>75</v>
      </c>
      <c r="E59" s="34"/>
      <c r="F59" s="34"/>
      <c r="G59" s="34"/>
      <c r="H59" s="34"/>
      <c r="I59" s="34"/>
      <c r="J59" s="35"/>
      <c r="K59" s="8"/>
    </row>
    <row r="60" spans="1:11" ht="15.75" thickBot="1" x14ac:dyDescent="0.3">
      <c r="A60" s="1"/>
      <c r="B60" s="7"/>
      <c r="C60" s="37"/>
      <c r="D60" s="38" t="s">
        <v>76</v>
      </c>
      <c r="E60" s="52"/>
      <c r="F60" s="52"/>
      <c r="G60" s="52"/>
      <c r="H60" s="52"/>
      <c r="I60" s="52"/>
      <c r="J60" s="53"/>
      <c r="K60" s="8"/>
    </row>
    <row r="61" spans="1:11" ht="15.75" thickBot="1" x14ac:dyDescent="0.3">
      <c r="A61" s="1"/>
      <c r="B61" s="7"/>
      <c r="C61" s="17"/>
      <c r="D61" s="17"/>
      <c r="E61" s="17"/>
      <c r="F61" s="17"/>
      <c r="G61" s="17"/>
      <c r="H61" s="17"/>
      <c r="I61" s="17"/>
      <c r="J61" s="17"/>
      <c r="K61" s="8"/>
    </row>
    <row r="62" spans="1:11" x14ac:dyDescent="0.25">
      <c r="A62" s="1"/>
      <c r="B62" s="7"/>
      <c r="C62" s="2"/>
      <c r="D62" s="54" t="s">
        <v>20</v>
      </c>
      <c r="E62" s="4"/>
      <c r="F62" s="4"/>
      <c r="G62" s="4"/>
      <c r="H62" s="4"/>
      <c r="I62" s="4"/>
      <c r="J62" s="5"/>
      <c r="K62" s="55"/>
    </row>
    <row r="63" spans="1:11" ht="15.75" thickBot="1" x14ac:dyDescent="0.3">
      <c r="A63" s="1"/>
      <c r="B63" s="7"/>
      <c r="C63" s="56"/>
      <c r="D63" s="57"/>
      <c r="E63" s="57"/>
      <c r="F63" s="57"/>
      <c r="G63" s="57"/>
      <c r="H63" s="57"/>
      <c r="I63" s="57"/>
      <c r="J63" s="55"/>
      <c r="K63" s="55"/>
    </row>
    <row r="64" spans="1:11" x14ac:dyDescent="0.25">
      <c r="A64" s="11"/>
      <c r="B64" s="9"/>
      <c r="C64" s="58"/>
      <c r="D64" s="463" t="s">
        <v>11</v>
      </c>
      <c r="E64" s="464"/>
      <c r="F64" s="449" t="s">
        <v>12</v>
      </c>
      <c r="G64" s="449" t="s">
        <v>13</v>
      </c>
      <c r="H64" s="449" t="s">
        <v>14</v>
      </c>
      <c r="I64" s="449"/>
      <c r="J64" s="465"/>
      <c r="K64" s="14"/>
    </row>
    <row r="65" spans="1:11" x14ac:dyDescent="0.25">
      <c r="A65" s="11"/>
      <c r="B65" s="9"/>
      <c r="C65" s="58"/>
      <c r="D65" s="22" t="s">
        <v>15</v>
      </c>
      <c r="E65" s="59" t="s">
        <v>16</v>
      </c>
      <c r="F65" s="450"/>
      <c r="G65" s="450"/>
      <c r="H65" s="60" t="s">
        <v>21</v>
      </c>
      <c r="I65" s="60" t="s">
        <v>22</v>
      </c>
      <c r="J65" s="61" t="s">
        <v>23</v>
      </c>
      <c r="K65" s="14"/>
    </row>
    <row r="66" spans="1:11" x14ac:dyDescent="0.25">
      <c r="A66" s="1"/>
      <c r="B66" s="7"/>
      <c r="C66" s="56"/>
      <c r="D66" s="62" t="s">
        <v>398</v>
      </c>
      <c r="E66" s="63" t="s">
        <v>399</v>
      </c>
      <c r="F66" s="64" t="s">
        <v>403</v>
      </c>
      <c r="G66" s="398" t="s">
        <v>407</v>
      </c>
      <c r="H66" s="376">
        <v>750000</v>
      </c>
      <c r="I66" s="67"/>
      <c r="J66" s="68"/>
      <c r="K66" s="8"/>
    </row>
    <row r="67" spans="1:11" x14ac:dyDescent="0.25">
      <c r="A67" s="1"/>
      <c r="B67" s="7"/>
      <c r="C67" s="56"/>
      <c r="D67" s="69" t="s">
        <v>400</v>
      </c>
      <c r="E67" s="70" t="s">
        <v>401</v>
      </c>
      <c r="F67" s="71" t="s">
        <v>404</v>
      </c>
      <c r="G67" s="398" t="s">
        <v>407</v>
      </c>
      <c r="H67" s="376">
        <v>250000</v>
      </c>
      <c r="I67" s="74"/>
      <c r="J67" s="75"/>
      <c r="K67" s="8"/>
    </row>
    <row r="68" spans="1:11" x14ac:dyDescent="0.25">
      <c r="A68" s="1"/>
      <c r="B68" s="7"/>
      <c r="C68" s="56"/>
      <c r="D68" s="69" t="s">
        <v>400</v>
      </c>
      <c r="E68" s="70" t="s">
        <v>402</v>
      </c>
      <c r="F68" s="71" t="s">
        <v>405</v>
      </c>
      <c r="G68" s="398" t="s">
        <v>407</v>
      </c>
      <c r="H68" s="376">
        <v>250000</v>
      </c>
      <c r="I68" s="74"/>
      <c r="J68" s="75"/>
      <c r="K68" s="8"/>
    </row>
    <row r="69" spans="1:11" x14ac:dyDescent="0.25">
      <c r="A69" s="1"/>
      <c r="B69" s="7"/>
      <c r="C69" s="56"/>
      <c r="D69" s="69" t="s">
        <v>400</v>
      </c>
      <c r="E69" s="70" t="s">
        <v>434</v>
      </c>
      <c r="F69" s="71" t="s">
        <v>406</v>
      </c>
      <c r="G69" s="398" t="s">
        <v>407</v>
      </c>
      <c r="H69" s="376">
        <v>297321.21000000002</v>
      </c>
      <c r="I69" s="74"/>
      <c r="J69" s="75"/>
      <c r="K69" s="8"/>
    </row>
    <row r="70" spans="1:11" x14ac:dyDescent="0.25">
      <c r="A70" s="1"/>
      <c r="B70" s="7"/>
      <c r="C70" s="56"/>
      <c r="D70" s="69"/>
      <c r="E70" s="70"/>
      <c r="F70" s="71"/>
      <c r="G70" s="72"/>
      <c r="H70" s="399"/>
      <c r="I70" s="74"/>
      <c r="J70" s="75"/>
      <c r="K70" s="8"/>
    </row>
    <row r="71" spans="1:11" ht="15.75" thickBot="1" x14ac:dyDescent="0.3">
      <c r="A71" s="1"/>
      <c r="B71" s="7"/>
      <c r="C71" s="56"/>
      <c r="D71" s="76"/>
      <c r="E71" s="77"/>
      <c r="F71" s="347" t="s">
        <v>2</v>
      </c>
      <c r="G71" s="348"/>
      <c r="H71" s="389">
        <f>SUM(H66:H69)</f>
        <v>1547321.21</v>
      </c>
      <c r="I71" s="81"/>
      <c r="J71" s="82"/>
      <c r="K71" s="8"/>
    </row>
    <row r="72" spans="1:11" x14ac:dyDescent="0.25">
      <c r="A72" s="1"/>
      <c r="B72" s="7"/>
      <c r="C72" s="56"/>
      <c r="D72" s="164" t="s">
        <v>17</v>
      </c>
      <c r="E72" s="165"/>
      <c r="F72" s="166"/>
      <c r="G72" s="167"/>
      <c r="H72" s="167"/>
      <c r="I72" s="168"/>
      <c r="J72" s="5"/>
      <c r="K72" s="8"/>
    </row>
    <row r="73" spans="1:11" x14ac:dyDescent="0.25">
      <c r="A73" s="1"/>
      <c r="B73" s="7"/>
      <c r="C73" s="56"/>
      <c r="D73" s="472" t="s">
        <v>72</v>
      </c>
      <c r="E73" s="473"/>
      <c r="F73" s="473"/>
      <c r="G73" s="473"/>
      <c r="H73" s="473"/>
      <c r="I73" s="473"/>
      <c r="J73" s="474"/>
      <c r="K73" s="55"/>
    </row>
    <row r="74" spans="1:11" x14ac:dyDescent="0.25">
      <c r="A74" s="1"/>
      <c r="B74" s="7"/>
      <c r="C74" s="56"/>
      <c r="D74" s="173" t="s">
        <v>73</v>
      </c>
      <c r="E74" s="174"/>
      <c r="F74" s="174"/>
      <c r="G74" s="174"/>
      <c r="H74" s="174"/>
      <c r="I74" s="174"/>
      <c r="J74" s="175"/>
      <c r="K74" s="55"/>
    </row>
    <row r="75" spans="1:11" ht="15.75" thickBot="1" x14ac:dyDescent="0.3">
      <c r="A75" s="1"/>
      <c r="B75" s="7"/>
      <c r="C75" s="83"/>
      <c r="D75" s="156" t="s">
        <v>74</v>
      </c>
      <c r="E75" s="84"/>
      <c r="F75" s="85"/>
      <c r="G75" s="86"/>
      <c r="H75" s="86"/>
      <c r="I75" s="86"/>
      <c r="J75" s="87"/>
      <c r="K75" s="55"/>
    </row>
    <row r="76" spans="1:11" ht="15.75" thickBot="1" x14ac:dyDescent="0.3">
      <c r="A76" s="1"/>
      <c r="B76" s="7"/>
      <c r="C76" s="57"/>
      <c r="D76" s="88"/>
      <c r="E76" s="89"/>
      <c r="F76" s="90"/>
      <c r="G76" s="91"/>
      <c r="H76" s="91"/>
      <c r="I76" s="91"/>
      <c r="J76" s="91"/>
      <c r="K76" s="55"/>
    </row>
    <row r="77" spans="1:11" x14ac:dyDescent="0.25">
      <c r="A77" s="1"/>
      <c r="B77" s="7"/>
      <c r="C77" s="2"/>
      <c r="D77" s="54" t="s">
        <v>24</v>
      </c>
      <c r="E77" s="4"/>
      <c r="F77" s="4"/>
      <c r="G77" s="4"/>
      <c r="H77" s="4"/>
      <c r="I77" s="4"/>
      <c r="J77" s="5"/>
      <c r="K77" s="55"/>
    </row>
    <row r="78" spans="1:11" ht="15.75" thickBot="1" x14ac:dyDescent="0.3">
      <c r="A78" s="1"/>
      <c r="B78" s="7"/>
      <c r="C78" s="56"/>
      <c r="D78" s="57"/>
      <c r="E78" s="57"/>
      <c r="F78" s="57"/>
      <c r="G78" s="57"/>
      <c r="H78" s="57"/>
      <c r="I78" s="57"/>
      <c r="J78" s="55"/>
      <c r="K78" s="55"/>
    </row>
    <row r="79" spans="1:11" x14ac:dyDescent="0.25">
      <c r="A79" s="11"/>
      <c r="B79" s="9"/>
      <c r="C79" s="58"/>
      <c r="D79" s="463" t="s">
        <v>11</v>
      </c>
      <c r="E79" s="464"/>
      <c r="F79" s="449" t="s">
        <v>12</v>
      </c>
      <c r="G79" s="449" t="s">
        <v>13</v>
      </c>
      <c r="H79" s="449" t="s">
        <v>14</v>
      </c>
      <c r="I79" s="449"/>
      <c r="J79" s="465"/>
      <c r="K79" s="14"/>
    </row>
    <row r="80" spans="1:11" x14ac:dyDescent="0.25">
      <c r="A80" s="11"/>
      <c r="B80" s="9"/>
      <c r="C80" s="58"/>
      <c r="D80" s="22" t="s">
        <v>15</v>
      </c>
      <c r="E80" s="59" t="s">
        <v>16</v>
      </c>
      <c r="F80" s="450"/>
      <c r="G80" s="450"/>
      <c r="H80" s="60" t="s">
        <v>21</v>
      </c>
      <c r="I80" s="60" t="s">
        <v>22</v>
      </c>
      <c r="J80" s="61" t="s">
        <v>23</v>
      </c>
      <c r="K80" s="14"/>
    </row>
    <row r="81" spans="1:11" x14ac:dyDescent="0.25">
      <c r="A81" s="1"/>
      <c r="B81" s="7"/>
      <c r="C81" s="56"/>
      <c r="D81" s="62"/>
      <c r="E81" s="63"/>
      <c r="F81" s="64"/>
      <c r="G81" s="73"/>
      <c r="H81" s="92"/>
      <c r="I81" s="92"/>
      <c r="J81" s="68"/>
      <c r="K81" s="8"/>
    </row>
    <row r="82" spans="1:11" x14ac:dyDescent="0.25">
      <c r="A82" s="1"/>
      <c r="B82" s="7"/>
      <c r="C82" s="56"/>
      <c r="D82" s="69"/>
      <c r="E82" s="70"/>
      <c r="F82" s="71"/>
      <c r="G82" s="93"/>
      <c r="H82" s="94"/>
      <c r="I82" s="94"/>
      <c r="J82" s="75"/>
      <c r="K82" s="8"/>
    </row>
    <row r="83" spans="1:11" x14ac:dyDescent="0.25">
      <c r="A83" s="1"/>
      <c r="B83" s="7"/>
      <c r="C83" s="56"/>
      <c r="D83" s="69"/>
      <c r="E83" s="70"/>
      <c r="F83" s="71"/>
      <c r="G83" s="93"/>
      <c r="H83" s="94"/>
      <c r="I83" s="94"/>
      <c r="J83" s="75"/>
      <c r="K83" s="8"/>
    </row>
    <row r="84" spans="1:11" x14ac:dyDescent="0.25">
      <c r="A84" s="1"/>
      <c r="B84" s="7"/>
      <c r="C84" s="56"/>
      <c r="D84" s="69"/>
      <c r="E84" s="70"/>
      <c r="F84" s="71"/>
      <c r="G84" s="93"/>
      <c r="H84" s="94"/>
      <c r="I84" s="94"/>
      <c r="J84" s="75"/>
      <c r="K84" s="8"/>
    </row>
    <row r="85" spans="1:11" x14ac:dyDescent="0.25">
      <c r="A85" s="1"/>
      <c r="B85" s="7"/>
      <c r="C85" s="56"/>
      <c r="D85" s="69"/>
      <c r="E85" s="70"/>
      <c r="F85" s="71"/>
      <c r="G85" s="93"/>
      <c r="H85" s="94"/>
      <c r="I85" s="94"/>
      <c r="J85" s="75"/>
      <c r="K85" s="8"/>
    </row>
    <row r="86" spans="1:11" x14ac:dyDescent="0.25">
      <c r="A86" s="1"/>
      <c r="B86" s="7"/>
      <c r="C86" s="56"/>
      <c r="D86" s="69"/>
      <c r="E86" s="70"/>
      <c r="F86" s="71"/>
      <c r="G86" s="93"/>
      <c r="H86" s="94"/>
      <c r="I86" s="94"/>
      <c r="J86" s="75"/>
      <c r="K86" s="8"/>
    </row>
    <row r="87" spans="1:11" x14ac:dyDescent="0.25">
      <c r="A87" s="1"/>
      <c r="B87" s="7"/>
      <c r="C87" s="56"/>
      <c r="D87" s="69"/>
      <c r="E87" s="70"/>
      <c r="F87" s="71"/>
      <c r="G87" s="93"/>
      <c r="H87" s="94"/>
      <c r="I87" s="94"/>
      <c r="J87" s="75"/>
      <c r="K87" s="8"/>
    </row>
    <row r="88" spans="1:11" x14ac:dyDescent="0.25">
      <c r="A88" s="1"/>
      <c r="B88" s="7"/>
      <c r="C88" s="56"/>
      <c r="D88" s="69"/>
      <c r="E88" s="70"/>
      <c r="F88" s="71"/>
      <c r="G88" s="93"/>
      <c r="H88" s="94"/>
      <c r="I88" s="94"/>
      <c r="J88" s="75"/>
      <c r="K88" s="8"/>
    </row>
    <row r="89" spans="1:11" x14ac:dyDescent="0.25">
      <c r="A89" s="1"/>
      <c r="B89" s="7"/>
      <c r="C89" s="56"/>
      <c r="D89" s="69"/>
      <c r="E89" s="70"/>
      <c r="F89" s="71"/>
      <c r="G89" s="93"/>
      <c r="H89" s="94"/>
      <c r="I89" s="94"/>
      <c r="J89" s="75"/>
      <c r="K89" s="8"/>
    </row>
    <row r="90" spans="1:11" x14ac:dyDescent="0.25">
      <c r="A90" s="1"/>
      <c r="B90" s="7"/>
      <c r="C90" s="56"/>
      <c r="D90" s="69"/>
      <c r="E90" s="70"/>
      <c r="F90" s="71"/>
      <c r="G90" s="93"/>
      <c r="H90" s="94"/>
      <c r="I90" s="94"/>
      <c r="J90" s="75"/>
      <c r="K90" s="8"/>
    </row>
    <row r="91" spans="1:11" x14ac:dyDescent="0.25">
      <c r="A91" s="1"/>
      <c r="B91" s="7"/>
      <c r="C91" s="56"/>
      <c r="D91" s="69"/>
      <c r="E91" s="70"/>
      <c r="F91" s="71"/>
      <c r="G91" s="93"/>
      <c r="H91" s="94"/>
      <c r="I91" s="94"/>
      <c r="J91" s="75"/>
      <c r="K91" s="8"/>
    </row>
    <row r="92" spans="1:11" ht="15.75" thickBot="1" x14ac:dyDescent="0.3">
      <c r="A92" s="1"/>
      <c r="B92" s="7"/>
      <c r="C92" s="56"/>
      <c r="D92" s="76"/>
      <c r="E92" s="77"/>
      <c r="F92" s="78"/>
      <c r="G92" s="95"/>
      <c r="H92" s="96"/>
      <c r="I92" s="96"/>
      <c r="J92" s="82"/>
      <c r="K92" s="8"/>
    </row>
    <row r="93" spans="1:11" x14ac:dyDescent="0.25">
      <c r="A93" s="1"/>
      <c r="B93" s="7"/>
      <c r="C93" s="56"/>
      <c r="D93" s="17" t="s">
        <v>17</v>
      </c>
      <c r="E93" s="89"/>
      <c r="F93" s="90"/>
      <c r="G93" s="91"/>
      <c r="H93" s="91"/>
      <c r="I93" s="91"/>
      <c r="J93" s="97"/>
      <c r="K93" s="55"/>
    </row>
    <row r="94" spans="1:11" x14ac:dyDescent="0.25">
      <c r="A94" s="1"/>
      <c r="B94" s="7"/>
      <c r="C94" s="56"/>
      <c r="D94" s="475" t="s">
        <v>77</v>
      </c>
      <c r="E94" s="475"/>
      <c r="F94" s="475"/>
      <c r="G94" s="475"/>
      <c r="H94" s="475"/>
      <c r="I94" s="475"/>
      <c r="J94" s="162"/>
      <c r="K94" s="55"/>
    </row>
    <row r="95" spans="1:11" ht="15.75" thickBot="1" x14ac:dyDescent="0.3">
      <c r="A95" s="1"/>
      <c r="B95" s="7"/>
      <c r="C95" s="56"/>
      <c r="D95" s="84" t="s">
        <v>78</v>
      </c>
      <c r="E95" s="163"/>
      <c r="F95" s="163"/>
      <c r="G95" s="163"/>
      <c r="H95" s="163"/>
      <c r="I95" s="163"/>
      <c r="J95" s="98"/>
      <c r="K95" s="55"/>
    </row>
    <row r="96" spans="1:11" ht="15.75" thickBot="1" x14ac:dyDescent="0.3">
      <c r="A96" s="1"/>
      <c r="B96" s="7"/>
      <c r="C96" s="99"/>
      <c r="D96" s="99"/>
      <c r="E96" s="99"/>
      <c r="F96" s="99"/>
      <c r="G96" s="99"/>
      <c r="H96" s="99"/>
      <c r="I96" s="99"/>
      <c r="J96" s="99"/>
      <c r="K96" s="55"/>
    </row>
    <row r="97" spans="1:11" ht="38.25" x14ac:dyDescent="0.25">
      <c r="A97" s="107"/>
      <c r="B97" s="100"/>
      <c r="C97" s="101"/>
      <c r="D97" s="102" t="s">
        <v>82</v>
      </c>
      <c r="E97" s="103"/>
      <c r="F97" s="103"/>
      <c r="G97" s="104"/>
      <c r="H97" s="179" t="s">
        <v>25</v>
      </c>
      <c r="I97" s="179" t="s">
        <v>26</v>
      </c>
      <c r="J97" s="105" t="s">
        <v>27</v>
      </c>
      <c r="K97" s="106"/>
    </row>
    <row r="98" spans="1:11" x14ac:dyDescent="0.25">
      <c r="A98" s="107"/>
      <c r="B98" s="100"/>
      <c r="C98" s="100"/>
      <c r="D98" s="108" t="s">
        <v>28</v>
      </c>
      <c r="E98" s="109"/>
      <c r="F98" s="109"/>
      <c r="G98" s="109"/>
      <c r="H98" s="110"/>
      <c r="I98" s="289"/>
      <c r="J98" s="290"/>
      <c r="K98" s="106"/>
    </row>
    <row r="99" spans="1:11" x14ac:dyDescent="0.25">
      <c r="A99" s="107"/>
      <c r="B99" s="100"/>
      <c r="C99" s="100"/>
      <c r="D99" s="108" t="s">
        <v>29</v>
      </c>
      <c r="E99" s="109"/>
      <c r="F99" s="109"/>
      <c r="G99" s="109"/>
      <c r="H99" s="110"/>
      <c r="I99" s="289"/>
      <c r="J99" s="290"/>
      <c r="K99" s="106"/>
    </row>
    <row r="100" spans="1:11" x14ac:dyDescent="0.25">
      <c r="A100" s="107"/>
      <c r="B100" s="100"/>
      <c r="C100" s="100"/>
      <c r="D100" s="112" t="s">
        <v>30</v>
      </c>
      <c r="E100" s="113"/>
      <c r="F100" s="113"/>
      <c r="G100" s="113"/>
      <c r="H100" s="110"/>
      <c r="I100" s="289">
        <v>270792.71999999997</v>
      </c>
      <c r="J100" s="289">
        <v>270792.71999999997</v>
      </c>
      <c r="K100" s="106"/>
    </row>
    <row r="101" spans="1:11" x14ac:dyDescent="0.25">
      <c r="A101" s="107"/>
      <c r="B101" s="100"/>
      <c r="C101" s="100"/>
      <c r="D101" s="108" t="s">
        <v>31</v>
      </c>
      <c r="E101" s="109"/>
      <c r="F101" s="109"/>
      <c r="G101" s="109"/>
      <c r="H101" s="110"/>
      <c r="I101" s="289">
        <v>574850</v>
      </c>
      <c r="J101" s="289">
        <v>574850</v>
      </c>
      <c r="K101" s="106"/>
    </row>
    <row r="102" spans="1:11" x14ac:dyDescent="0.25">
      <c r="A102" s="107"/>
      <c r="B102" s="100"/>
      <c r="C102" s="100"/>
      <c r="D102" s="108" t="s">
        <v>32</v>
      </c>
      <c r="E102" s="109"/>
      <c r="F102" s="109"/>
      <c r="G102" s="109"/>
      <c r="H102" s="110"/>
      <c r="I102" s="289"/>
      <c r="J102" s="289"/>
      <c r="K102" s="106"/>
    </row>
    <row r="103" spans="1:11" x14ac:dyDescent="0.25">
      <c r="A103" s="107"/>
      <c r="B103" s="100"/>
      <c r="C103" s="100"/>
      <c r="D103" s="112" t="s">
        <v>33</v>
      </c>
      <c r="E103" s="113"/>
      <c r="F103" s="113"/>
      <c r="G103" s="113"/>
      <c r="H103" s="110"/>
      <c r="I103" s="289"/>
      <c r="J103" s="289"/>
      <c r="K103" s="106"/>
    </row>
    <row r="104" spans="1:11" x14ac:dyDescent="0.25">
      <c r="A104" s="107"/>
      <c r="B104" s="100"/>
      <c r="C104" s="100"/>
      <c r="D104" s="112" t="s">
        <v>84</v>
      </c>
      <c r="E104" s="113"/>
      <c r="F104" s="113"/>
      <c r="G104" s="113"/>
      <c r="H104" s="110"/>
      <c r="I104" s="289"/>
      <c r="J104" s="289"/>
      <c r="K104" s="106"/>
    </row>
    <row r="105" spans="1:11" x14ac:dyDescent="0.25">
      <c r="A105" s="107"/>
      <c r="B105" s="100"/>
      <c r="C105" s="100"/>
      <c r="D105" s="112" t="s">
        <v>34</v>
      </c>
      <c r="E105" s="113"/>
      <c r="F105" s="113"/>
      <c r="G105" s="113"/>
      <c r="H105" s="110"/>
      <c r="I105" s="289">
        <v>180433</v>
      </c>
      <c r="J105" s="289">
        <v>180433</v>
      </c>
      <c r="K105" s="106"/>
    </row>
    <row r="106" spans="1:11" x14ac:dyDescent="0.25">
      <c r="A106" s="107"/>
      <c r="B106" s="100"/>
      <c r="C106" s="100"/>
      <c r="D106" s="112" t="s">
        <v>35</v>
      </c>
      <c r="E106" s="113"/>
      <c r="F106" s="113"/>
      <c r="G106" s="113"/>
      <c r="H106" s="110"/>
      <c r="I106" s="289">
        <v>383562</v>
      </c>
      <c r="J106" s="289">
        <v>383562</v>
      </c>
      <c r="K106" s="106"/>
    </row>
    <row r="107" spans="1:11" x14ac:dyDescent="0.25">
      <c r="A107" s="107"/>
      <c r="B107" s="100"/>
      <c r="C107" s="100"/>
      <c r="D107" s="112" t="s">
        <v>36</v>
      </c>
      <c r="E107" s="113"/>
      <c r="F107" s="113"/>
      <c r="G107" s="113"/>
      <c r="H107" s="110"/>
      <c r="I107" s="289"/>
      <c r="J107" s="289"/>
      <c r="K107" s="106"/>
    </row>
    <row r="108" spans="1:11" x14ac:dyDescent="0.25">
      <c r="A108" s="107"/>
      <c r="B108" s="100"/>
      <c r="C108" s="100"/>
      <c r="D108" s="112" t="s">
        <v>37</v>
      </c>
      <c r="E108" s="113"/>
      <c r="F108" s="113"/>
      <c r="G108" s="113"/>
      <c r="H108" s="114"/>
      <c r="I108" s="289"/>
      <c r="J108" s="289"/>
      <c r="K108" s="106"/>
    </row>
    <row r="109" spans="1:11" x14ac:dyDescent="0.25">
      <c r="A109" s="107"/>
      <c r="B109" s="100"/>
      <c r="C109" s="100"/>
      <c r="D109" s="115" t="s">
        <v>2</v>
      </c>
      <c r="E109" s="16"/>
      <c r="F109" s="16"/>
      <c r="G109" s="16"/>
      <c r="H109" s="116"/>
      <c r="I109" s="291">
        <f>SUM(I100:I108)</f>
        <v>1409637.72</v>
      </c>
      <c r="J109" s="291">
        <f>SUM(J100:J108)</f>
        <v>1409637.72</v>
      </c>
      <c r="K109" s="106"/>
    </row>
    <row r="110" spans="1:11" x14ac:dyDescent="0.25">
      <c r="A110" s="107"/>
      <c r="B110" s="100"/>
      <c r="C110" s="100"/>
      <c r="D110" s="174" t="s">
        <v>38</v>
      </c>
      <c r="E110" s="171"/>
      <c r="F110" s="171"/>
      <c r="G110" s="13"/>
      <c r="H110" s="170"/>
      <c r="I110" s="170"/>
      <c r="J110" s="170"/>
      <c r="K110" s="106"/>
    </row>
    <row r="111" spans="1:11" ht="15.75" thickBot="1" x14ac:dyDescent="0.3">
      <c r="A111" s="107"/>
      <c r="B111" s="100"/>
      <c r="C111" s="117"/>
      <c r="D111" s="172" t="s">
        <v>85</v>
      </c>
      <c r="E111" s="172"/>
      <c r="F111" s="172"/>
      <c r="G111" s="119"/>
      <c r="H111" s="120"/>
      <c r="I111" s="120"/>
      <c r="J111" s="121"/>
      <c r="K111" s="106"/>
    </row>
    <row r="112" spans="1:11" ht="15.75" thickBot="1" x14ac:dyDescent="0.3">
      <c r="A112" s="1"/>
      <c r="B112" s="7"/>
      <c r="C112" s="17"/>
      <c r="D112" s="17"/>
      <c r="E112" s="17"/>
      <c r="F112" s="17"/>
      <c r="G112" s="17"/>
      <c r="H112" s="17"/>
      <c r="I112" s="17"/>
      <c r="J112" s="17"/>
      <c r="K112" s="8"/>
    </row>
    <row r="113" spans="1:11" x14ac:dyDescent="0.25">
      <c r="A113" s="126"/>
      <c r="B113" s="58"/>
      <c r="C113" s="122"/>
      <c r="D113" s="54" t="s">
        <v>39</v>
      </c>
      <c r="E113" s="123"/>
      <c r="F113" s="123"/>
      <c r="G113" s="54"/>
      <c r="H113" s="54"/>
      <c r="I113" s="54"/>
      <c r="J113" s="124"/>
      <c r="K113" s="125"/>
    </row>
    <row r="114" spans="1:11" x14ac:dyDescent="0.25">
      <c r="A114" s="130"/>
      <c r="B114" s="127"/>
      <c r="C114" s="127"/>
      <c r="D114" s="128"/>
      <c r="E114" s="174"/>
      <c r="F114" s="174"/>
      <c r="G114" s="174"/>
      <c r="H114" s="174"/>
      <c r="I114" s="174"/>
      <c r="J114" s="176" t="s">
        <v>14</v>
      </c>
      <c r="K114" s="129"/>
    </row>
    <row r="115" spans="1:11" x14ac:dyDescent="0.25">
      <c r="A115" s="130"/>
      <c r="B115" s="127"/>
      <c r="C115" s="127"/>
      <c r="D115" s="131" t="s">
        <v>40</v>
      </c>
      <c r="E115" s="132"/>
      <c r="F115" s="132"/>
      <c r="G115" s="132"/>
      <c r="H115" s="132"/>
      <c r="I115" s="133"/>
      <c r="J115" s="111" t="s">
        <v>212</v>
      </c>
      <c r="K115" s="129"/>
    </row>
    <row r="116" spans="1:11" x14ac:dyDescent="0.25">
      <c r="A116" s="130"/>
      <c r="B116" s="127"/>
      <c r="C116" s="127"/>
      <c r="D116" s="134" t="s">
        <v>41</v>
      </c>
      <c r="E116" s="132"/>
      <c r="F116" s="132"/>
      <c r="G116" s="132"/>
      <c r="H116" s="132"/>
      <c r="I116" s="132"/>
      <c r="J116" s="290">
        <v>195060.07</v>
      </c>
      <c r="K116" s="129"/>
    </row>
    <row r="117" spans="1:11" x14ac:dyDescent="0.25">
      <c r="A117" s="130"/>
      <c r="B117" s="127"/>
      <c r="C117" s="127"/>
      <c r="D117" s="135" t="s">
        <v>2</v>
      </c>
      <c r="E117" s="132"/>
      <c r="F117" s="132"/>
      <c r="G117" s="132"/>
      <c r="H117" s="132"/>
      <c r="I117" s="132"/>
      <c r="J117" s="340">
        <f>SUM(J116)</f>
        <v>195060.07</v>
      </c>
      <c r="K117" s="129"/>
    </row>
    <row r="118" spans="1:11" ht="15.75" thickBot="1" x14ac:dyDescent="0.3">
      <c r="A118" s="130"/>
      <c r="B118" s="127"/>
      <c r="C118" s="136"/>
      <c r="D118" s="118" t="s">
        <v>81</v>
      </c>
      <c r="E118" s="118"/>
      <c r="F118" s="137"/>
      <c r="G118" s="137"/>
      <c r="H118" s="120"/>
      <c r="I118" s="120"/>
      <c r="J118" s="138"/>
      <c r="K118" s="129"/>
    </row>
    <row r="119" spans="1:11" ht="15.75" thickBot="1" x14ac:dyDescent="0.3">
      <c r="A119" s="6"/>
      <c r="B119" s="56"/>
      <c r="C119" s="57"/>
      <c r="D119" s="57"/>
      <c r="E119" s="57"/>
      <c r="F119" s="57"/>
      <c r="G119" s="57"/>
      <c r="H119" s="57"/>
      <c r="I119" s="57"/>
      <c r="J119" s="57"/>
      <c r="K119" s="55"/>
    </row>
    <row r="120" spans="1:11" x14ac:dyDescent="0.25">
      <c r="A120" s="6"/>
      <c r="B120" s="56"/>
      <c r="C120" s="2"/>
      <c r="D120" s="19" t="s">
        <v>42</v>
      </c>
      <c r="E120" s="4"/>
      <c r="F120" s="4"/>
      <c r="G120" s="4"/>
      <c r="H120" s="466" t="s">
        <v>14</v>
      </c>
      <c r="I120" s="467"/>
      <c r="J120" s="468"/>
      <c r="K120" s="55"/>
    </row>
    <row r="121" spans="1:11" x14ac:dyDescent="0.25">
      <c r="A121" s="6"/>
      <c r="B121" s="56"/>
      <c r="C121" s="56"/>
      <c r="D121" s="139" t="s">
        <v>43</v>
      </c>
      <c r="E121" s="140"/>
      <c r="F121" s="139"/>
      <c r="G121" s="141" t="s">
        <v>44</v>
      </c>
      <c r="H121" s="60" t="s">
        <v>21</v>
      </c>
      <c r="I121" s="60" t="s">
        <v>22</v>
      </c>
      <c r="J121" s="61" t="s">
        <v>23</v>
      </c>
      <c r="K121" s="55"/>
    </row>
    <row r="122" spans="1:11" x14ac:dyDescent="0.25">
      <c r="A122" s="148"/>
      <c r="B122" s="142"/>
      <c r="C122" s="142"/>
      <c r="D122" s="143" t="s">
        <v>45</v>
      </c>
      <c r="E122" s="139"/>
      <c r="F122" s="143"/>
      <c r="G122" s="331">
        <v>3</v>
      </c>
      <c r="H122" s="289">
        <v>1850000</v>
      </c>
      <c r="I122" s="293"/>
      <c r="J122" s="370"/>
      <c r="K122" s="147"/>
    </row>
    <row r="123" spans="1:11" x14ac:dyDescent="0.25">
      <c r="A123" s="130"/>
      <c r="B123" s="127"/>
      <c r="C123" s="127"/>
      <c r="D123" s="143" t="s">
        <v>46</v>
      </c>
      <c r="E123" s="143"/>
      <c r="F123" s="143"/>
      <c r="G123" s="331">
        <v>2</v>
      </c>
      <c r="H123" s="289">
        <v>1500000</v>
      </c>
      <c r="I123" s="293"/>
      <c r="J123" s="370"/>
      <c r="K123" s="129"/>
    </row>
    <row r="124" spans="1:11" x14ac:dyDescent="0.25">
      <c r="A124" s="130"/>
      <c r="B124" s="127"/>
      <c r="C124" s="127"/>
      <c r="D124" s="143" t="s">
        <v>47</v>
      </c>
      <c r="E124" s="143"/>
      <c r="F124" s="143"/>
      <c r="G124" s="331">
        <v>4</v>
      </c>
      <c r="H124" s="289">
        <v>1547321.21</v>
      </c>
      <c r="I124" s="289"/>
      <c r="J124" s="290"/>
      <c r="K124" s="129"/>
    </row>
    <row r="125" spans="1:11" x14ac:dyDescent="0.25">
      <c r="A125" s="130"/>
      <c r="B125" s="127"/>
      <c r="C125" s="127"/>
      <c r="D125" s="143" t="s">
        <v>48</v>
      </c>
      <c r="E125" s="143"/>
      <c r="F125" s="143"/>
      <c r="G125" s="331"/>
      <c r="H125" s="289"/>
      <c r="I125" s="289"/>
      <c r="J125" s="290"/>
      <c r="K125" s="129"/>
    </row>
    <row r="126" spans="1:11" x14ac:dyDescent="0.25">
      <c r="A126" s="130"/>
      <c r="B126" s="127"/>
      <c r="C126" s="127"/>
      <c r="D126" s="152" t="s">
        <v>49</v>
      </c>
      <c r="E126" s="143"/>
      <c r="F126" s="143"/>
      <c r="G126" s="332"/>
      <c r="H126" s="289">
        <v>195060.07</v>
      </c>
      <c r="I126" s="293"/>
      <c r="J126" s="370"/>
      <c r="K126" s="129"/>
    </row>
    <row r="127" spans="1:11" x14ac:dyDescent="0.25">
      <c r="A127" s="130"/>
      <c r="B127" s="127"/>
      <c r="C127" s="127"/>
      <c r="D127" s="152" t="s">
        <v>50</v>
      </c>
      <c r="E127" s="143"/>
      <c r="F127" s="143"/>
      <c r="G127" s="332"/>
      <c r="H127" s="293"/>
      <c r="I127" s="289"/>
      <c r="J127" s="290">
        <v>1409637.72</v>
      </c>
      <c r="K127" s="129"/>
    </row>
    <row r="128" spans="1:11" x14ac:dyDescent="0.25">
      <c r="A128" s="130"/>
      <c r="B128" s="127"/>
      <c r="C128" s="127"/>
      <c r="D128" s="152" t="s">
        <v>51</v>
      </c>
      <c r="E128" s="143"/>
      <c r="F128" s="143"/>
      <c r="G128" s="331"/>
      <c r="H128" s="293"/>
      <c r="I128" s="293"/>
      <c r="J128" s="290"/>
      <c r="K128" s="129"/>
    </row>
    <row r="129" spans="1:11" x14ac:dyDescent="0.25">
      <c r="A129" s="130"/>
      <c r="B129" s="127"/>
      <c r="C129" s="127"/>
      <c r="D129" s="153" t="s">
        <v>52</v>
      </c>
      <c r="E129" s="143"/>
      <c r="F129" s="153"/>
      <c r="G129" s="331">
        <f>G128+G125+G124+G123+G122</f>
        <v>9</v>
      </c>
      <c r="H129" s="289">
        <f>SUM(H122:H126)</f>
        <v>5092381.28</v>
      </c>
      <c r="I129" s="289">
        <f>I124+I125+I127</f>
        <v>0</v>
      </c>
      <c r="J129" s="290">
        <f>J124+J125+J127+J128</f>
        <v>1409637.72</v>
      </c>
      <c r="K129" s="129"/>
    </row>
    <row r="130" spans="1:11" ht="16.5" thickBot="1" x14ac:dyDescent="0.3">
      <c r="A130" s="130"/>
      <c r="B130" s="127"/>
      <c r="C130" s="136"/>
      <c r="D130" s="154" t="s">
        <v>53</v>
      </c>
      <c r="E130" s="155"/>
      <c r="F130" s="154"/>
      <c r="G130" s="351">
        <f>SUM(G129)</f>
        <v>9</v>
      </c>
      <c r="H130" s="469">
        <f>H129+J129</f>
        <v>6502019</v>
      </c>
      <c r="I130" s="470"/>
      <c r="J130" s="471"/>
      <c r="K130" s="129"/>
    </row>
    <row r="131" spans="1:11" ht="15.75" thickBot="1" x14ac:dyDescent="0.3">
      <c r="A131" s="1"/>
      <c r="B131" s="37"/>
      <c r="C131" s="38"/>
      <c r="D131" s="38"/>
      <c r="E131" s="38"/>
      <c r="F131" s="38"/>
      <c r="G131" s="38"/>
      <c r="H131" s="38"/>
      <c r="I131" s="38"/>
      <c r="J131" s="38"/>
      <c r="K131" s="39"/>
    </row>
  </sheetData>
  <mergeCells count="41">
    <mergeCell ref="I52:J52"/>
    <mergeCell ref="H130:J130"/>
    <mergeCell ref="D73:J73"/>
    <mergeCell ref="D79:E79"/>
    <mergeCell ref="F79:F80"/>
    <mergeCell ref="G79:G80"/>
    <mergeCell ref="H79:J79"/>
    <mergeCell ref="D94:I94"/>
    <mergeCell ref="D64:E64"/>
    <mergeCell ref="F64:F65"/>
    <mergeCell ref="G64:G65"/>
    <mergeCell ref="H64:J64"/>
    <mergeCell ref="H120:J120"/>
    <mergeCell ref="H44:H45"/>
    <mergeCell ref="I44:J45"/>
    <mergeCell ref="E45:F45"/>
    <mergeCell ref="E53:F53"/>
    <mergeCell ref="I53:J53"/>
    <mergeCell ref="E46:F46"/>
    <mergeCell ref="I46:J46"/>
    <mergeCell ref="D44:F44"/>
    <mergeCell ref="G44:G45"/>
    <mergeCell ref="E47:F47"/>
    <mergeCell ref="I47:J47"/>
    <mergeCell ref="I51:J51"/>
    <mergeCell ref="E50:F50"/>
    <mergeCell ref="E51:F51"/>
    <mergeCell ref="E52:F52"/>
    <mergeCell ref="I50:J50"/>
    <mergeCell ref="C3:J5"/>
    <mergeCell ref="D15:E15"/>
    <mergeCell ref="F15:F16"/>
    <mergeCell ref="G15:G16"/>
    <mergeCell ref="H15:H16"/>
    <mergeCell ref="I15:I16"/>
    <mergeCell ref="J15:J16"/>
    <mergeCell ref="H8:I8"/>
    <mergeCell ref="H9:I9"/>
    <mergeCell ref="H10:I10"/>
    <mergeCell ref="H11:I11"/>
    <mergeCell ref="G7:I7"/>
  </mergeCells>
  <pageMargins left="0.31496062992125984" right="0.31496062992125984" top="0.74803149606299213" bottom="0.74803149606299213" header="0.31496062992125984" footer="0.31496062992125984"/>
  <pageSetup paperSize="9" scale="5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122"/>
  <sheetViews>
    <sheetView topLeftCell="A31" workbookViewId="0">
      <selection activeCell="I42" sqref="I42:J53"/>
    </sheetView>
  </sheetViews>
  <sheetFormatPr defaultRowHeight="15" x14ac:dyDescent="0.25"/>
  <cols>
    <col min="1" max="1" width="4.28515625" customWidth="1"/>
    <col min="2" max="2" width="4.5703125" customWidth="1"/>
    <col min="3" max="3" width="6.140625" customWidth="1"/>
    <col min="4" max="4" width="26.28515625" customWidth="1"/>
    <col min="5" max="5" width="25.28515625" customWidth="1"/>
    <col min="6" max="6" width="28.5703125" customWidth="1"/>
    <col min="7" max="7" width="28.85546875" customWidth="1"/>
    <col min="8" max="9" width="20.5703125" customWidth="1"/>
    <col min="10" max="10" width="23.28515625" customWidth="1"/>
    <col min="11" max="11" width="3.7109375" customWidth="1"/>
  </cols>
  <sheetData>
    <row r="1" spans="1:11" ht="15.75" thickBot="1" x14ac:dyDescent="0.3">
      <c r="A1" s="1"/>
      <c r="B1" s="1"/>
      <c r="C1" s="1"/>
      <c r="D1" s="1"/>
      <c r="E1" s="1"/>
      <c r="F1" s="1"/>
      <c r="G1" s="1"/>
      <c r="H1" s="1"/>
      <c r="I1" s="1"/>
      <c r="J1" s="1"/>
      <c r="K1" s="1"/>
    </row>
    <row r="2" spans="1:11" ht="15.75" x14ac:dyDescent="0.25">
      <c r="A2" s="6"/>
      <c r="B2" s="2"/>
      <c r="C2" s="3" t="s">
        <v>3</v>
      </c>
      <c r="D2" s="4"/>
      <c r="E2" s="4"/>
      <c r="F2" s="4"/>
      <c r="G2" s="4"/>
      <c r="H2" s="4"/>
      <c r="I2" s="4"/>
      <c r="J2" s="4"/>
      <c r="K2" s="5"/>
    </row>
    <row r="3" spans="1:11" x14ac:dyDescent="0.25">
      <c r="A3" s="1"/>
      <c r="B3" s="7"/>
      <c r="C3" s="438" t="s">
        <v>86</v>
      </c>
      <c r="D3" s="438"/>
      <c r="E3" s="438"/>
      <c r="F3" s="438"/>
      <c r="G3" s="438"/>
      <c r="H3" s="438"/>
      <c r="I3" s="438"/>
      <c r="J3" s="438"/>
      <c r="K3" s="8"/>
    </row>
    <row r="4" spans="1:11" x14ac:dyDescent="0.25">
      <c r="A4" s="1"/>
      <c r="B4" s="7"/>
      <c r="C4" s="438"/>
      <c r="D4" s="438"/>
      <c r="E4" s="438"/>
      <c r="F4" s="438"/>
      <c r="G4" s="438"/>
      <c r="H4" s="438"/>
      <c r="I4" s="438"/>
      <c r="J4" s="438"/>
      <c r="K4" s="8"/>
    </row>
    <row r="5" spans="1:11" x14ac:dyDescent="0.25">
      <c r="A5" s="1"/>
      <c r="B5" s="7"/>
      <c r="C5" s="438"/>
      <c r="D5" s="438"/>
      <c r="E5" s="438"/>
      <c r="F5" s="438"/>
      <c r="G5" s="438"/>
      <c r="H5" s="438"/>
      <c r="I5" s="438"/>
      <c r="J5" s="438"/>
      <c r="K5" s="8"/>
    </row>
    <row r="6" spans="1:11" ht="15.75" thickBot="1" x14ac:dyDescent="0.3">
      <c r="A6" s="1"/>
      <c r="B6" s="7"/>
      <c r="C6" s="178"/>
      <c r="D6" s="178"/>
      <c r="E6" s="178"/>
      <c r="F6" s="178"/>
      <c r="G6" s="178"/>
      <c r="H6" s="178"/>
      <c r="I6" s="178"/>
      <c r="J6" s="178"/>
      <c r="K6" s="8"/>
    </row>
    <row r="7" spans="1:11" x14ac:dyDescent="0.25">
      <c r="A7" s="11"/>
      <c r="B7" s="9"/>
      <c r="C7" s="10" t="s">
        <v>0</v>
      </c>
      <c r="D7" s="11"/>
      <c r="E7" s="12" t="s">
        <v>91</v>
      </c>
      <c r="F7" s="10"/>
      <c r="G7" s="509" t="s">
        <v>4</v>
      </c>
      <c r="H7" s="510"/>
      <c r="I7" s="511"/>
      <c r="J7" s="13"/>
      <c r="K7" s="14"/>
    </row>
    <row r="8" spans="1:11" x14ac:dyDescent="0.25">
      <c r="A8" s="11"/>
      <c r="B8" s="9"/>
      <c r="C8" s="10" t="s">
        <v>1</v>
      </c>
      <c r="D8" s="11"/>
      <c r="E8" s="15" t="s">
        <v>99</v>
      </c>
      <c r="F8" s="10"/>
      <c r="G8" s="314" t="s">
        <v>5</v>
      </c>
      <c r="H8" s="507" t="s">
        <v>432</v>
      </c>
      <c r="I8" s="508"/>
      <c r="J8" s="10"/>
      <c r="K8" s="14"/>
    </row>
    <row r="9" spans="1:11" x14ac:dyDescent="0.25">
      <c r="A9" s="11"/>
      <c r="B9" s="9"/>
      <c r="C9" s="10" t="s">
        <v>83</v>
      </c>
      <c r="D9" s="10"/>
      <c r="E9" s="288">
        <v>17192767</v>
      </c>
      <c r="F9" s="10" t="s">
        <v>6</v>
      </c>
      <c r="G9" s="315" t="s">
        <v>7</v>
      </c>
      <c r="H9" s="495" t="s">
        <v>213</v>
      </c>
      <c r="I9" s="512"/>
      <c r="J9" s="10"/>
      <c r="K9" s="14"/>
    </row>
    <row r="10" spans="1:11" x14ac:dyDescent="0.25">
      <c r="A10" s="11"/>
      <c r="B10" s="9"/>
      <c r="C10" s="10"/>
      <c r="D10" s="10"/>
      <c r="E10" s="298"/>
      <c r="F10" s="10"/>
      <c r="G10" s="315" t="s">
        <v>8</v>
      </c>
      <c r="H10" s="495">
        <v>1056</v>
      </c>
      <c r="I10" s="512"/>
      <c r="J10" s="10"/>
      <c r="K10" s="14"/>
    </row>
    <row r="11" spans="1:11" ht="15.75" thickBot="1" x14ac:dyDescent="0.3">
      <c r="A11" s="11"/>
      <c r="B11" s="9"/>
      <c r="C11" s="10"/>
      <c r="D11" s="10"/>
      <c r="E11" s="10"/>
      <c r="F11" s="10"/>
      <c r="G11" s="316" t="s">
        <v>9</v>
      </c>
      <c r="H11" s="513">
        <v>5810090059</v>
      </c>
      <c r="I11" s="514"/>
      <c r="J11" s="10"/>
      <c r="K11" s="14"/>
    </row>
    <row r="12" spans="1:11" ht="15.75" thickBot="1" x14ac:dyDescent="0.3">
      <c r="A12" s="1"/>
      <c r="B12" s="7"/>
      <c r="C12" s="17"/>
      <c r="D12" s="17"/>
      <c r="E12" s="17"/>
      <c r="F12" s="17"/>
      <c r="G12" s="17"/>
      <c r="H12" s="17"/>
      <c r="I12" s="17"/>
      <c r="J12" s="17"/>
      <c r="K12" s="8"/>
    </row>
    <row r="13" spans="1:11" x14ac:dyDescent="0.25">
      <c r="A13" s="17"/>
      <c r="B13" s="7"/>
      <c r="C13" s="18"/>
      <c r="D13" s="19" t="s">
        <v>10</v>
      </c>
      <c r="E13" s="20"/>
      <c r="F13" s="20"/>
      <c r="G13" s="20"/>
      <c r="H13" s="20"/>
      <c r="I13" s="20"/>
      <c r="J13" s="21"/>
      <c r="K13" s="8"/>
    </row>
    <row r="14" spans="1:11" ht="15.75" thickBot="1" x14ac:dyDescent="0.3">
      <c r="A14" s="1"/>
      <c r="B14" s="7"/>
      <c r="C14" s="7"/>
      <c r="D14" s="10"/>
      <c r="E14" s="17"/>
      <c r="F14" s="17"/>
      <c r="G14" s="17"/>
      <c r="H14" s="17"/>
      <c r="I14" s="17"/>
      <c r="J14" s="8"/>
      <c r="K14" s="8"/>
    </row>
    <row r="15" spans="1:11" x14ac:dyDescent="0.25">
      <c r="A15" s="1"/>
      <c r="B15" s="7"/>
      <c r="C15" s="7"/>
      <c r="D15" s="439" t="s">
        <v>11</v>
      </c>
      <c r="E15" s="440"/>
      <c r="F15" s="441" t="s">
        <v>56</v>
      </c>
      <c r="G15" s="441" t="s">
        <v>54</v>
      </c>
      <c r="H15" s="443" t="s">
        <v>55</v>
      </c>
      <c r="I15" s="443" t="s">
        <v>57</v>
      </c>
      <c r="J15" s="445" t="s">
        <v>14</v>
      </c>
      <c r="K15" s="8"/>
    </row>
    <row r="16" spans="1:11" ht="39" thickBot="1" x14ac:dyDescent="0.3">
      <c r="A16" s="1"/>
      <c r="B16" s="7"/>
      <c r="C16" s="7"/>
      <c r="D16" s="318" t="s">
        <v>59</v>
      </c>
      <c r="E16" s="319" t="s">
        <v>60</v>
      </c>
      <c r="F16" s="504"/>
      <c r="G16" s="504"/>
      <c r="H16" s="505"/>
      <c r="I16" s="505"/>
      <c r="J16" s="506"/>
      <c r="K16" s="8"/>
    </row>
    <row r="17" spans="1:11" x14ac:dyDescent="0.25">
      <c r="A17" s="1"/>
      <c r="B17" s="7"/>
      <c r="C17" s="7"/>
      <c r="D17" s="320" t="s">
        <v>249</v>
      </c>
      <c r="E17" s="321" t="s">
        <v>242</v>
      </c>
      <c r="F17" s="321">
        <v>57</v>
      </c>
      <c r="G17" s="321" t="s">
        <v>251</v>
      </c>
      <c r="H17" s="321" t="s">
        <v>250</v>
      </c>
      <c r="I17" s="321" t="s">
        <v>245</v>
      </c>
      <c r="J17" s="322">
        <v>1100000</v>
      </c>
      <c r="K17" s="8"/>
    </row>
    <row r="18" spans="1:11" x14ac:dyDescent="0.25">
      <c r="A18" s="1"/>
      <c r="B18" s="7"/>
      <c r="C18" s="7"/>
      <c r="D18" s="26"/>
      <c r="E18" s="27"/>
      <c r="F18" s="313"/>
      <c r="G18" s="27"/>
      <c r="H18" s="28"/>
      <c r="I18" s="28"/>
      <c r="J18" s="317"/>
      <c r="K18" s="8"/>
    </row>
    <row r="19" spans="1:11" ht="15.75" thickBot="1" x14ac:dyDescent="0.3">
      <c r="A19" s="1"/>
      <c r="B19" s="7"/>
      <c r="C19" s="7"/>
      <c r="D19" s="31"/>
      <c r="E19" s="32"/>
      <c r="F19" s="310">
        <f>SUM(F17:F18)</f>
        <v>57</v>
      </c>
      <c r="G19" s="32"/>
      <c r="H19" s="309" t="s">
        <v>2</v>
      </c>
      <c r="I19" s="309"/>
      <c r="J19" s="323">
        <f>SUM(J17:J18)</f>
        <v>1100000</v>
      </c>
      <c r="K19" s="8"/>
    </row>
    <row r="20" spans="1:11" x14ac:dyDescent="0.25">
      <c r="A20" s="1"/>
      <c r="B20" s="7"/>
      <c r="C20" s="7"/>
      <c r="D20" s="1" t="s">
        <v>58</v>
      </c>
      <c r="E20" s="17"/>
      <c r="F20" s="17"/>
      <c r="G20" s="17"/>
      <c r="H20" s="17"/>
      <c r="I20" s="17"/>
      <c r="J20" s="8"/>
      <c r="K20" s="8"/>
    </row>
    <row r="21" spans="1:11" x14ac:dyDescent="0.25">
      <c r="A21" s="1"/>
      <c r="B21" s="7"/>
      <c r="C21" s="7"/>
      <c r="D21" s="1" t="s">
        <v>90</v>
      </c>
      <c r="E21" s="34"/>
      <c r="F21" s="34"/>
      <c r="G21" s="34"/>
      <c r="H21" s="34"/>
      <c r="I21" s="34"/>
      <c r="J21" s="35"/>
      <c r="K21" s="8"/>
    </row>
    <row r="22" spans="1:11" x14ac:dyDescent="0.25">
      <c r="A22" s="1"/>
      <c r="B22" s="7"/>
      <c r="C22" s="7"/>
      <c r="D22" s="160" t="s">
        <v>61</v>
      </c>
      <c r="E22" s="34"/>
      <c r="F22" s="34"/>
      <c r="G22" s="34"/>
      <c r="H22" s="34"/>
      <c r="I22" s="34"/>
      <c r="J22" s="35"/>
      <c r="K22" s="8"/>
    </row>
    <row r="23" spans="1:11" x14ac:dyDescent="0.25">
      <c r="A23" s="1"/>
      <c r="B23" s="7"/>
      <c r="C23" s="7"/>
      <c r="D23" s="17" t="s">
        <v>62</v>
      </c>
      <c r="E23" s="34"/>
      <c r="F23" s="34"/>
      <c r="G23" s="34"/>
      <c r="H23" s="34"/>
      <c r="I23" s="34"/>
      <c r="J23" s="35"/>
      <c r="K23" s="8"/>
    </row>
    <row r="24" spans="1:11" x14ac:dyDescent="0.25">
      <c r="A24" s="1"/>
      <c r="B24" s="7"/>
      <c r="C24" s="7"/>
      <c r="D24" s="36" t="s">
        <v>87</v>
      </c>
      <c r="E24" s="34"/>
      <c r="F24" s="34"/>
      <c r="G24" s="34"/>
      <c r="H24" s="34"/>
      <c r="I24" s="34"/>
      <c r="J24" s="35"/>
      <c r="K24" s="8"/>
    </row>
    <row r="25" spans="1:11" x14ac:dyDescent="0.25">
      <c r="A25" s="1"/>
      <c r="B25" s="7"/>
      <c r="C25" s="7"/>
      <c r="D25" s="36" t="s">
        <v>80</v>
      </c>
      <c r="E25" s="34"/>
      <c r="F25" s="34"/>
      <c r="G25" s="34"/>
      <c r="H25" s="34"/>
      <c r="I25" s="34"/>
      <c r="J25" s="35"/>
      <c r="K25" s="8"/>
    </row>
    <row r="26" spans="1:11" x14ac:dyDescent="0.25">
      <c r="A26" s="1"/>
      <c r="B26" s="7"/>
      <c r="C26" s="7"/>
      <c r="D26" s="169"/>
      <c r="E26" s="34"/>
      <c r="F26" s="34"/>
      <c r="G26" s="34"/>
      <c r="H26" s="34"/>
      <c r="I26" s="34"/>
      <c r="J26" s="35"/>
      <c r="K26" s="8"/>
    </row>
    <row r="27" spans="1:11" x14ac:dyDescent="0.25">
      <c r="A27" s="1"/>
      <c r="B27" s="7"/>
      <c r="C27" s="7"/>
      <c r="D27" s="17" t="s">
        <v>89</v>
      </c>
      <c r="E27" s="34"/>
      <c r="F27" s="34"/>
      <c r="G27" s="34"/>
      <c r="H27" s="34"/>
      <c r="I27" s="34"/>
      <c r="J27" s="35"/>
      <c r="K27" s="8"/>
    </row>
    <row r="28" spans="1:11" x14ac:dyDescent="0.25">
      <c r="A28" s="1"/>
      <c r="B28" s="7"/>
      <c r="C28" s="7"/>
      <c r="D28" s="17" t="s">
        <v>63</v>
      </c>
      <c r="E28" s="34"/>
      <c r="F28" s="34"/>
      <c r="G28" s="34"/>
      <c r="H28" s="34"/>
      <c r="I28" s="34"/>
      <c r="J28" s="35"/>
      <c r="K28" s="8"/>
    </row>
    <row r="29" spans="1:11" x14ac:dyDescent="0.25">
      <c r="A29" s="1"/>
      <c r="B29" s="7"/>
      <c r="C29" s="7"/>
      <c r="D29" s="17" t="s">
        <v>79</v>
      </c>
      <c r="E29" s="34"/>
      <c r="F29" s="34"/>
      <c r="G29" s="34"/>
      <c r="H29" s="34"/>
      <c r="I29" s="34"/>
      <c r="J29" s="35"/>
      <c r="K29" s="8"/>
    </row>
    <row r="30" spans="1:11" x14ac:dyDescent="0.25">
      <c r="A30" s="1"/>
      <c r="B30" s="7"/>
      <c r="C30" s="7"/>
      <c r="D30" s="17" t="s">
        <v>64</v>
      </c>
      <c r="E30" s="34"/>
      <c r="F30" s="34"/>
      <c r="G30" s="34"/>
      <c r="H30" s="34"/>
      <c r="I30" s="34"/>
      <c r="J30" s="35"/>
      <c r="K30" s="8"/>
    </row>
    <row r="31" spans="1:11" x14ac:dyDescent="0.25">
      <c r="A31" s="1"/>
      <c r="B31" s="7"/>
      <c r="C31" s="7"/>
      <c r="D31" s="17" t="s">
        <v>65</v>
      </c>
      <c r="E31" s="34"/>
      <c r="F31" s="34"/>
      <c r="G31" s="34"/>
      <c r="H31" s="34"/>
      <c r="I31" s="34"/>
      <c r="J31" s="35"/>
      <c r="K31" s="8"/>
    </row>
    <row r="32" spans="1:11" x14ac:dyDescent="0.25">
      <c r="A32" s="1"/>
      <c r="B32" s="7"/>
      <c r="C32" s="7"/>
      <c r="D32" s="17" t="s">
        <v>66</v>
      </c>
      <c r="E32" s="34"/>
      <c r="F32" s="34"/>
      <c r="G32" s="34"/>
      <c r="H32" s="34"/>
      <c r="I32" s="34"/>
      <c r="J32" s="35"/>
      <c r="K32" s="8"/>
    </row>
    <row r="33" spans="1:11" x14ac:dyDescent="0.25">
      <c r="A33" s="1"/>
      <c r="B33" s="7"/>
      <c r="C33" s="7"/>
      <c r="D33" s="17" t="s">
        <v>67</v>
      </c>
      <c r="E33" s="34"/>
      <c r="F33" s="34"/>
      <c r="G33" s="34"/>
      <c r="H33" s="34"/>
      <c r="I33" s="34"/>
      <c r="J33" s="35"/>
      <c r="K33" s="8"/>
    </row>
    <row r="34" spans="1:11" x14ac:dyDescent="0.25">
      <c r="A34" s="1"/>
      <c r="B34" s="7"/>
      <c r="C34" s="7"/>
      <c r="D34" s="17" t="s">
        <v>68</v>
      </c>
      <c r="E34" s="34"/>
      <c r="F34" s="34"/>
      <c r="G34" s="34"/>
      <c r="H34" s="34"/>
      <c r="I34" s="34"/>
      <c r="J34" s="35"/>
      <c r="K34" s="8"/>
    </row>
    <row r="35" spans="1:11" ht="15.75" thickBot="1" x14ac:dyDescent="0.3">
      <c r="A35" s="1"/>
      <c r="B35" s="7"/>
      <c r="C35" s="37"/>
      <c r="D35" s="38"/>
      <c r="E35" s="38"/>
      <c r="F35" s="38"/>
      <c r="G35" s="38"/>
      <c r="H35" s="38"/>
      <c r="I35" s="38"/>
      <c r="J35" s="39"/>
      <c r="K35" s="8"/>
    </row>
    <row r="36" spans="1:11" x14ac:dyDescent="0.25">
      <c r="A36" s="1"/>
      <c r="B36" s="7"/>
      <c r="C36" s="17"/>
      <c r="D36" s="17"/>
      <c r="E36" s="17"/>
      <c r="F36" s="17"/>
      <c r="G36" s="17"/>
      <c r="H36" s="17"/>
      <c r="I36" s="17"/>
      <c r="J36" s="17"/>
      <c r="K36" s="8"/>
    </row>
    <row r="37" spans="1:11" ht="15.75" thickBot="1" x14ac:dyDescent="0.3">
      <c r="A37" s="1"/>
      <c r="B37" s="7"/>
      <c r="C37" s="17"/>
      <c r="D37" s="17"/>
      <c r="E37" s="17"/>
      <c r="F37" s="17"/>
      <c r="G37" s="17"/>
      <c r="H37" s="17"/>
      <c r="I37" s="17"/>
      <c r="J37" s="17"/>
      <c r="K37" s="8"/>
    </row>
    <row r="38" spans="1:11" x14ac:dyDescent="0.25">
      <c r="A38" s="1"/>
      <c r="B38" s="7"/>
      <c r="C38" s="18"/>
      <c r="D38" s="19" t="s">
        <v>18</v>
      </c>
      <c r="E38" s="20"/>
      <c r="F38" s="20"/>
      <c r="G38" s="20"/>
      <c r="H38" s="20"/>
      <c r="I38" s="20"/>
      <c r="J38" s="21"/>
      <c r="K38" s="8"/>
    </row>
    <row r="39" spans="1:11" ht="15.75" thickBot="1" x14ac:dyDescent="0.3">
      <c r="A39" s="1"/>
      <c r="B39" s="7"/>
      <c r="C39" s="7"/>
      <c r="D39" s="10"/>
      <c r="E39" s="17"/>
      <c r="F39" s="17"/>
      <c r="G39" s="17"/>
      <c r="H39" s="17"/>
      <c r="I39" s="17"/>
      <c r="J39" s="8"/>
      <c r="K39" s="8"/>
    </row>
    <row r="40" spans="1:11" x14ac:dyDescent="0.25">
      <c r="A40" s="1"/>
      <c r="B40" s="7"/>
      <c r="C40" s="7"/>
      <c r="D40" s="460" t="s">
        <v>11</v>
      </c>
      <c r="E40" s="461"/>
      <c r="F40" s="462"/>
      <c r="G40" s="449" t="s">
        <v>12</v>
      </c>
      <c r="H40" s="449" t="s">
        <v>13</v>
      </c>
      <c r="I40" s="451" t="s">
        <v>14</v>
      </c>
      <c r="J40" s="452"/>
      <c r="K40" s="8"/>
    </row>
    <row r="41" spans="1:11" x14ac:dyDescent="0.25">
      <c r="A41" s="1"/>
      <c r="B41" s="7"/>
      <c r="C41" s="7"/>
      <c r="D41" s="22" t="s">
        <v>15</v>
      </c>
      <c r="E41" s="455" t="s">
        <v>16</v>
      </c>
      <c r="F41" s="456"/>
      <c r="G41" s="450"/>
      <c r="H41" s="450"/>
      <c r="I41" s="453"/>
      <c r="J41" s="454"/>
      <c r="K41" s="8"/>
    </row>
    <row r="42" spans="1:11" ht="25.5" x14ac:dyDescent="0.25">
      <c r="A42" s="1"/>
      <c r="B42" s="7"/>
      <c r="C42" s="7"/>
      <c r="D42" s="324" t="s">
        <v>252</v>
      </c>
      <c r="E42" s="515" t="s">
        <v>242</v>
      </c>
      <c r="F42" s="515"/>
      <c r="G42" s="325" t="s">
        <v>253</v>
      </c>
      <c r="H42" s="326" t="s">
        <v>254</v>
      </c>
      <c r="I42" s="516">
        <v>1050000</v>
      </c>
      <c r="J42" s="516"/>
      <c r="K42" s="8"/>
    </row>
    <row r="43" spans="1:11" x14ac:dyDescent="0.25">
      <c r="A43" s="1"/>
      <c r="B43" s="7"/>
      <c r="C43" s="7"/>
      <c r="D43" s="324" t="s">
        <v>255</v>
      </c>
      <c r="E43" s="515" t="s">
        <v>242</v>
      </c>
      <c r="F43" s="515"/>
      <c r="G43" s="325" t="s">
        <v>253</v>
      </c>
      <c r="H43" s="325" t="s">
        <v>256</v>
      </c>
      <c r="I43" s="516">
        <v>1850000</v>
      </c>
      <c r="J43" s="516"/>
      <c r="K43" s="8"/>
    </row>
    <row r="44" spans="1:11" ht="25.5" x14ac:dyDescent="0.25">
      <c r="A44" s="1"/>
      <c r="B44" s="7"/>
      <c r="C44" s="7"/>
      <c r="D44" s="324" t="s">
        <v>257</v>
      </c>
      <c r="E44" s="515" t="s">
        <v>258</v>
      </c>
      <c r="F44" s="515"/>
      <c r="G44" s="326" t="s">
        <v>259</v>
      </c>
      <c r="H44" s="326" t="s">
        <v>254</v>
      </c>
      <c r="I44" s="516">
        <v>400000</v>
      </c>
      <c r="J44" s="516"/>
      <c r="K44" s="8"/>
    </row>
    <row r="45" spans="1:11" ht="25.5" x14ac:dyDescent="0.25">
      <c r="A45" s="1"/>
      <c r="B45" s="7"/>
      <c r="C45" s="7"/>
      <c r="D45" s="324" t="s">
        <v>260</v>
      </c>
      <c r="E45" s="515" t="s">
        <v>242</v>
      </c>
      <c r="F45" s="515"/>
      <c r="G45" s="326" t="s">
        <v>259</v>
      </c>
      <c r="H45" s="326" t="s">
        <v>261</v>
      </c>
      <c r="I45" s="516">
        <v>600000</v>
      </c>
      <c r="J45" s="516"/>
      <c r="K45" s="8"/>
    </row>
    <row r="46" spans="1:11" ht="25.5" x14ac:dyDescent="0.25">
      <c r="A46" s="1"/>
      <c r="B46" s="7"/>
      <c r="C46" s="7"/>
      <c r="D46" s="324" t="s">
        <v>262</v>
      </c>
      <c r="E46" s="515" t="s">
        <v>242</v>
      </c>
      <c r="F46" s="515"/>
      <c r="G46" s="326" t="s">
        <v>263</v>
      </c>
      <c r="H46" s="326" t="s">
        <v>254</v>
      </c>
      <c r="I46" s="516">
        <v>650000</v>
      </c>
      <c r="J46" s="516"/>
      <c r="K46" s="8"/>
    </row>
    <row r="47" spans="1:11" ht="25.5" x14ac:dyDescent="0.25">
      <c r="A47" s="1"/>
      <c r="B47" s="7"/>
      <c r="C47" s="7"/>
      <c r="D47" s="324" t="s">
        <v>264</v>
      </c>
      <c r="E47" s="515" t="s">
        <v>242</v>
      </c>
      <c r="F47" s="515"/>
      <c r="G47" s="326" t="s">
        <v>263</v>
      </c>
      <c r="H47" s="325" t="s">
        <v>256</v>
      </c>
      <c r="I47" s="516">
        <v>650000</v>
      </c>
      <c r="J47" s="516"/>
      <c r="K47" s="8"/>
    </row>
    <row r="48" spans="1:11" ht="25.5" x14ac:dyDescent="0.25">
      <c r="A48" s="1"/>
      <c r="B48" s="7"/>
      <c r="C48" s="7"/>
      <c r="D48" s="324" t="s">
        <v>265</v>
      </c>
      <c r="E48" s="515" t="s">
        <v>242</v>
      </c>
      <c r="F48" s="515"/>
      <c r="G48" s="325" t="s">
        <v>266</v>
      </c>
      <c r="H48" s="326" t="s">
        <v>261</v>
      </c>
      <c r="I48" s="516">
        <v>900000</v>
      </c>
      <c r="J48" s="516"/>
      <c r="K48" s="8"/>
    </row>
    <row r="49" spans="1:11" ht="25.5" x14ac:dyDescent="0.25">
      <c r="A49" s="1"/>
      <c r="B49" s="7"/>
      <c r="C49" s="7"/>
      <c r="D49" s="324" t="s">
        <v>267</v>
      </c>
      <c r="E49" s="515" t="s">
        <v>242</v>
      </c>
      <c r="F49" s="515"/>
      <c r="G49" s="325" t="s">
        <v>266</v>
      </c>
      <c r="H49" s="326" t="s">
        <v>261</v>
      </c>
      <c r="I49" s="516">
        <v>700000</v>
      </c>
      <c r="J49" s="516"/>
      <c r="K49" s="8"/>
    </row>
    <row r="50" spans="1:11" x14ac:dyDescent="0.25">
      <c r="A50" s="1"/>
      <c r="B50" s="7"/>
      <c r="C50" s="7"/>
      <c r="D50" s="324" t="s">
        <v>268</v>
      </c>
      <c r="E50" s="515" t="s">
        <v>242</v>
      </c>
      <c r="F50" s="515"/>
      <c r="G50" s="325" t="s">
        <v>269</v>
      </c>
      <c r="H50" s="325" t="s">
        <v>270</v>
      </c>
      <c r="I50" s="516">
        <v>100000</v>
      </c>
      <c r="J50" s="516"/>
      <c r="K50" s="8"/>
    </row>
    <row r="51" spans="1:11" x14ac:dyDescent="0.25">
      <c r="A51" s="1"/>
      <c r="B51" s="7"/>
      <c r="C51" s="7"/>
      <c r="D51" s="324" t="s">
        <v>271</v>
      </c>
      <c r="E51" s="515" t="s">
        <v>242</v>
      </c>
      <c r="F51" s="515"/>
      <c r="G51" s="325" t="s">
        <v>269</v>
      </c>
      <c r="H51" s="325" t="s">
        <v>270</v>
      </c>
      <c r="I51" s="516">
        <v>300000</v>
      </c>
      <c r="J51" s="516"/>
      <c r="K51" s="8"/>
    </row>
    <row r="52" spans="1:11" x14ac:dyDescent="0.25">
      <c r="A52" s="1"/>
      <c r="B52" s="7"/>
      <c r="C52" s="7"/>
      <c r="D52" s="324" t="s">
        <v>272</v>
      </c>
      <c r="E52" s="515" t="s">
        <v>242</v>
      </c>
      <c r="F52" s="515"/>
      <c r="G52" s="325" t="s">
        <v>269</v>
      </c>
      <c r="H52" s="325" t="s">
        <v>270</v>
      </c>
      <c r="I52" s="516">
        <v>300000</v>
      </c>
      <c r="J52" s="516"/>
      <c r="K52" s="8"/>
    </row>
    <row r="53" spans="1:11" ht="114.75" x14ac:dyDescent="0.25">
      <c r="A53" s="1"/>
      <c r="B53" s="7"/>
      <c r="C53" s="7"/>
      <c r="D53" s="327" t="s">
        <v>273</v>
      </c>
      <c r="E53" s="515" t="s">
        <v>242</v>
      </c>
      <c r="F53" s="515"/>
      <c r="G53" s="326" t="s">
        <v>274</v>
      </c>
      <c r="H53" s="326" t="s">
        <v>275</v>
      </c>
      <c r="I53" s="516">
        <v>3949592.1</v>
      </c>
      <c r="J53" s="516"/>
      <c r="K53" s="8"/>
    </row>
    <row r="54" spans="1:11" x14ac:dyDescent="0.25">
      <c r="A54" s="1"/>
      <c r="B54" s="7"/>
      <c r="C54" s="7"/>
      <c r="D54" s="26"/>
      <c r="E54" s="476"/>
      <c r="F54" s="477"/>
      <c r="G54" s="328" t="s">
        <v>2</v>
      </c>
      <c r="H54" s="329"/>
      <c r="I54" s="480">
        <f>SUM(I42:I53)</f>
        <v>11449592.1</v>
      </c>
      <c r="J54" s="481"/>
      <c r="K54" s="8"/>
    </row>
    <row r="55" spans="1:11" ht="15.75" thickBot="1" x14ac:dyDescent="0.3">
      <c r="A55" s="1"/>
      <c r="B55" s="7"/>
      <c r="C55" s="7"/>
      <c r="D55" s="31"/>
      <c r="E55" s="488"/>
      <c r="F55" s="489"/>
      <c r="G55" s="47"/>
      <c r="H55" s="48"/>
      <c r="I55" s="488"/>
      <c r="J55" s="490"/>
      <c r="K55" s="8"/>
    </row>
    <row r="56" spans="1:11" x14ac:dyDescent="0.25">
      <c r="A56" s="1"/>
      <c r="B56" s="7"/>
      <c r="C56" s="7"/>
      <c r="D56" s="17" t="s">
        <v>19</v>
      </c>
      <c r="E56" s="34"/>
      <c r="F56" s="34"/>
      <c r="G56" s="34"/>
      <c r="H56" s="34"/>
      <c r="I56" s="34"/>
      <c r="J56" s="35"/>
      <c r="K56" s="8"/>
    </row>
    <row r="57" spans="1:11" x14ac:dyDescent="0.25">
      <c r="A57" s="1"/>
      <c r="B57" s="7"/>
      <c r="C57" s="7"/>
      <c r="D57" s="36" t="s">
        <v>69</v>
      </c>
      <c r="E57" s="34"/>
      <c r="F57" s="34"/>
      <c r="G57" s="34"/>
      <c r="H57" s="34"/>
      <c r="I57" s="34"/>
      <c r="J57" s="35"/>
      <c r="K57" s="8"/>
    </row>
    <row r="58" spans="1:11" x14ac:dyDescent="0.25">
      <c r="A58" s="1"/>
      <c r="B58" s="7"/>
      <c r="C58" s="7"/>
      <c r="D58" s="17" t="s">
        <v>88</v>
      </c>
      <c r="E58" s="36"/>
      <c r="F58" s="49"/>
      <c r="G58" s="50"/>
      <c r="H58" s="50"/>
      <c r="I58" s="50"/>
      <c r="J58" s="51"/>
      <c r="K58" s="8"/>
    </row>
    <row r="59" spans="1:11" x14ac:dyDescent="0.25">
      <c r="A59" s="1"/>
      <c r="B59" s="7"/>
      <c r="C59" s="7"/>
      <c r="D59" s="36" t="s">
        <v>70</v>
      </c>
      <c r="E59" s="36"/>
      <c r="F59" s="49"/>
      <c r="G59" s="50"/>
      <c r="H59" s="50"/>
      <c r="I59" s="50"/>
      <c r="J59" s="51"/>
      <c r="K59" s="8"/>
    </row>
    <row r="60" spans="1:11" x14ac:dyDescent="0.25">
      <c r="A60" s="1"/>
      <c r="B60" s="7"/>
      <c r="C60" s="7"/>
      <c r="D60" s="36" t="s">
        <v>71</v>
      </c>
      <c r="E60" s="34"/>
      <c r="F60" s="34"/>
      <c r="G60" s="34"/>
      <c r="H60" s="34"/>
      <c r="I60" s="34"/>
      <c r="J60" s="35"/>
      <c r="K60" s="8"/>
    </row>
    <row r="61" spans="1:11" x14ac:dyDescent="0.25">
      <c r="A61" s="1"/>
      <c r="B61" s="7"/>
      <c r="C61" s="7"/>
      <c r="D61" s="36" t="s">
        <v>75</v>
      </c>
      <c r="E61" s="34"/>
      <c r="F61" s="34"/>
      <c r="G61" s="34"/>
      <c r="H61" s="34"/>
      <c r="I61" s="34"/>
      <c r="J61" s="35"/>
      <c r="K61" s="8"/>
    </row>
    <row r="62" spans="1:11" ht="15.75" thickBot="1" x14ac:dyDescent="0.3">
      <c r="A62" s="1"/>
      <c r="B62" s="7"/>
      <c r="C62" s="37"/>
      <c r="D62" s="38" t="s">
        <v>76</v>
      </c>
      <c r="E62" s="52"/>
      <c r="F62" s="52"/>
      <c r="G62" s="52"/>
      <c r="H62" s="52"/>
      <c r="I62" s="52"/>
      <c r="J62" s="53"/>
      <c r="K62" s="8"/>
    </row>
    <row r="63" spans="1:11" ht="15.75" thickBot="1" x14ac:dyDescent="0.3">
      <c r="A63" s="1"/>
      <c r="B63" s="7"/>
      <c r="C63" s="17"/>
      <c r="D63" s="17"/>
      <c r="E63" s="17"/>
      <c r="F63" s="17"/>
      <c r="G63" s="17"/>
      <c r="H63" s="17"/>
      <c r="I63" s="17"/>
      <c r="J63" s="17"/>
      <c r="K63" s="8"/>
    </row>
    <row r="64" spans="1:11" x14ac:dyDescent="0.25">
      <c r="A64" s="1"/>
      <c r="B64" s="7"/>
      <c r="C64" s="2"/>
      <c r="D64" s="54" t="s">
        <v>20</v>
      </c>
      <c r="E64" s="4"/>
      <c r="F64" s="4"/>
      <c r="G64" s="4"/>
      <c r="H64" s="4"/>
      <c r="I64" s="4"/>
      <c r="J64" s="5"/>
      <c r="K64" s="55"/>
    </row>
    <row r="65" spans="1:11" ht="15.75" thickBot="1" x14ac:dyDescent="0.3">
      <c r="A65" s="1"/>
      <c r="B65" s="7"/>
      <c r="C65" s="56"/>
      <c r="D65" s="57"/>
      <c r="E65" s="57"/>
      <c r="F65" s="57"/>
      <c r="G65" s="57"/>
      <c r="H65" s="57"/>
      <c r="I65" s="57"/>
      <c r="J65" s="55"/>
      <c r="K65" s="55"/>
    </row>
    <row r="66" spans="1:11" x14ac:dyDescent="0.25">
      <c r="A66" s="11"/>
      <c r="B66" s="9"/>
      <c r="C66" s="58"/>
      <c r="D66" s="463" t="s">
        <v>11</v>
      </c>
      <c r="E66" s="464"/>
      <c r="F66" s="449" t="s">
        <v>12</v>
      </c>
      <c r="G66" s="449" t="s">
        <v>13</v>
      </c>
      <c r="H66" s="449" t="s">
        <v>14</v>
      </c>
      <c r="I66" s="449"/>
      <c r="J66" s="465"/>
      <c r="K66" s="14"/>
    </row>
    <row r="67" spans="1:11" x14ac:dyDescent="0.25">
      <c r="A67" s="11"/>
      <c r="B67" s="9"/>
      <c r="C67" s="58"/>
      <c r="D67" s="22" t="s">
        <v>15</v>
      </c>
      <c r="E67" s="59" t="s">
        <v>16</v>
      </c>
      <c r="F67" s="450"/>
      <c r="G67" s="450"/>
      <c r="H67" s="60" t="s">
        <v>21</v>
      </c>
      <c r="I67" s="60" t="s">
        <v>22</v>
      </c>
      <c r="J67" s="61" t="s">
        <v>23</v>
      </c>
      <c r="K67" s="14"/>
    </row>
    <row r="68" spans="1:11" x14ac:dyDescent="0.25">
      <c r="A68" s="1"/>
      <c r="B68" s="7"/>
      <c r="C68" s="56"/>
      <c r="D68" s="62"/>
      <c r="E68" s="63"/>
      <c r="F68" s="64"/>
      <c r="G68" s="65"/>
      <c r="H68" s="66"/>
      <c r="I68" s="67"/>
      <c r="J68" s="68"/>
      <c r="K68" s="8"/>
    </row>
    <row r="69" spans="1:11" ht="15.75" thickBot="1" x14ac:dyDescent="0.3">
      <c r="A69" s="1"/>
      <c r="B69" s="7"/>
      <c r="C69" s="56"/>
      <c r="D69" s="76"/>
      <c r="E69" s="77"/>
      <c r="F69" s="78"/>
      <c r="G69" s="79"/>
      <c r="H69" s="80"/>
      <c r="I69" s="81"/>
      <c r="J69" s="82"/>
      <c r="K69" s="8"/>
    </row>
    <row r="70" spans="1:11" x14ac:dyDescent="0.25">
      <c r="A70" s="1"/>
      <c r="B70" s="7"/>
      <c r="C70" s="56"/>
      <c r="D70" s="164" t="s">
        <v>17</v>
      </c>
      <c r="E70" s="165"/>
      <c r="F70" s="166"/>
      <c r="G70" s="167"/>
      <c r="H70" s="167"/>
      <c r="I70" s="168"/>
      <c r="J70" s="5"/>
      <c r="K70" s="8"/>
    </row>
    <row r="71" spans="1:11" x14ac:dyDescent="0.25">
      <c r="A71" s="1"/>
      <c r="B71" s="7"/>
      <c r="C71" s="56"/>
      <c r="D71" s="472" t="s">
        <v>72</v>
      </c>
      <c r="E71" s="473"/>
      <c r="F71" s="473"/>
      <c r="G71" s="473"/>
      <c r="H71" s="473"/>
      <c r="I71" s="473"/>
      <c r="J71" s="474"/>
      <c r="K71" s="55"/>
    </row>
    <row r="72" spans="1:11" x14ac:dyDescent="0.25">
      <c r="A72" s="1"/>
      <c r="B72" s="7"/>
      <c r="C72" s="56"/>
      <c r="D72" s="173" t="s">
        <v>73</v>
      </c>
      <c r="E72" s="174"/>
      <c r="F72" s="174"/>
      <c r="G72" s="174"/>
      <c r="H72" s="174"/>
      <c r="I72" s="174"/>
      <c r="J72" s="175"/>
      <c r="K72" s="55"/>
    </row>
    <row r="73" spans="1:11" ht="15.75" thickBot="1" x14ac:dyDescent="0.3">
      <c r="A73" s="1"/>
      <c r="B73" s="7"/>
      <c r="C73" s="83"/>
      <c r="D73" s="156" t="s">
        <v>74</v>
      </c>
      <c r="E73" s="84"/>
      <c r="F73" s="85"/>
      <c r="G73" s="86"/>
      <c r="H73" s="86"/>
      <c r="I73" s="86"/>
      <c r="J73" s="87"/>
      <c r="K73" s="55"/>
    </row>
    <row r="74" spans="1:11" ht="15.75" thickBot="1" x14ac:dyDescent="0.3">
      <c r="A74" s="1"/>
      <c r="B74" s="7"/>
      <c r="C74" s="57"/>
      <c r="D74" s="88"/>
      <c r="E74" s="89"/>
      <c r="F74" s="90"/>
      <c r="G74" s="91"/>
      <c r="H74" s="91"/>
      <c r="I74" s="91"/>
      <c r="J74" s="91"/>
      <c r="K74" s="55"/>
    </row>
    <row r="75" spans="1:11" x14ac:dyDescent="0.25">
      <c r="A75" s="1"/>
      <c r="B75" s="7"/>
      <c r="C75" s="2"/>
      <c r="D75" s="54" t="s">
        <v>24</v>
      </c>
      <c r="E75" s="4"/>
      <c r="F75" s="4"/>
      <c r="G75" s="4"/>
      <c r="H75" s="4"/>
      <c r="I75" s="4"/>
      <c r="J75" s="5"/>
      <c r="K75" s="55"/>
    </row>
    <row r="76" spans="1:11" ht="15.75" thickBot="1" x14ac:dyDescent="0.3">
      <c r="A76" s="1"/>
      <c r="B76" s="7"/>
      <c r="C76" s="56"/>
      <c r="D76" s="57"/>
      <c r="E76" s="57"/>
      <c r="F76" s="57"/>
      <c r="G76" s="57"/>
      <c r="H76" s="57"/>
      <c r="I76" s="57"/>
      <c r="J76" s="55"/>
      <c r="K76" s="55"/>
    </row>
    <row r="77" spans="1:11" x14ac:dyDescent="0.25">
      <c r="A77" s="11"/>
      <c r="B77" s="9"/>
      <c r="C77" s="58"/>
      <c r="D77" s="463" t="s">
        <v>11</v>
      </c>
      <c r="E77" s="464"/>
      <c r="F77" s="449" t="s">
        <v>12</v>
      </c>
      <c r="G77" s="449" t="s">
        <v>13</v>
      </c>
      <c r="H77" s="449" t="s">
        <v>14</v>
      </c>
      <c r="I77" s="449"/>
      <c r="J77" s="465"/>
      <c r="K77" s="14"/>
    </row>
    <row r="78" spans="1:11" x14ac:dyDescent="0.25">
      <c r="A78" s="11"/>
      <c r="B78" s="9"/>
      <c r="C78" s="58"/>
      <c r="D78" s="22" t="s">
        <v>15</v>
      </c>
      <c r="E78" s="59" t="s">
        <v>16</v>
      </c>
      <c r="F78" s="450"/>
      <c r="G78" s="450"/>
      <c r="H78" s="60" t="s">
        <v>21</v>
      </c>
      <c r="I78" s="60" t="s">
        <v>22</v>
      </c>
      <c r="J78" s="61" t="s">
        <v>23</v>
      </c>
      <c r="K78" s="14"/>
    </row>
    <row r="79" spans="1:11" x14ac:dyDescent="0.25">
      <c r="A79" s="1"/>
      <c r="B79" s="7"/>
      <c r="C79" s="56"/>
      <c r="D79" s="62" t="s">
        <v>276</v>
      </c>
      <c r="E79" s="333" t="s">
        <v>242</v>
      </c>
      <c r="F79" s="64" t="s">
        <v>277</v>
      </c>
      <c r="G79" s="73" t="s">
        <v>278</v>
      </c>
      <c r="H79" s="92">
        <v>400000</v>
      </c>
      <c r="I79" s="92"/>
      <c r="J79" s="68"/>
      <c r="K79" s="8"/>
    </row>
    <row r="80" spans="1:11" x14ac:dyDescent="0.25">
      <c r="A80" s="1"/>
      <c r="B80" s="7"/>
      <c r="C80" s="56"/>
      <c r="D80" s="69"/>
      <c r="E80" s="70"/>
      <c r="F80" s="71"/>
      <c r="G80" s="93"/>
      <c r="H80" s="94"/>
      <c r="I80" s="94"/>
      <c r="J80" s="75"/>
      <c r="K80" s="8"/>
    </row>
    <row r="81" spans="1:11" x14ac:dyDescent="0.25">
      <c r="A81" s="1"/>
      <c r="B81" s="7"/>
      <c r="C81" s="56"/>
      <c r="D81" s="69"/>
      <c r="E81" s="70"/>
      <c r="F81" s="71"/>
      <c r="G81" s="334" t="s">
        <v>2</v>
      </c>
      <c r="H81" s="335">
        <f>SUM(H79:H80)</f>
        <v>400000</v>
      </c>
      <c r="I81" s="94"/>
      <c r="J81" s="75"/>
      <c r="K81" s="8"/>
    </row>
    <row r="82" spans="1:11" x14ac:dyDescent="0.25">
      <c r="A82" s="1"/>
      <c r="B82" s="7"/>
      <c r="C82" s="56"/>
      <c r="D82" s="69"/>
      <c r="E82" s="70"/>
      <c r="F82" s="71"/>
      <c r="G82" s="93"/>
      <c r="H82" s="94"/>
      <c r="I82" s="94"/>
      <c r="J82" s="75"/>
      <c r="K82" s="8"/>
    </row>
    <row r="83" spans="1:11" ht="15.75" thickBot="1" x14ac:dyDescent="0.3">
      <c r="A83" s="1"/>
      <c r="B83" s="7"/>
      <c r="C83" s="56"/>
      <c r="D83" s="76"/>
      <c r="E83" s="77"/>
      <c r="F83" s="78"/>
      <c r="G83" s="95"/>
      <c r="H83" s="96"/>
      <c r="I83" s="96"/>
      <c r="J83" s="82"/>
      <c r="K83" s="8"/>
    </row>
    <row r="84" spans="1:11" x14ac:dyDescent="0.25">
      <c r="A84" s="1"/>
      <c r="B84" s="7"/>
      <c r="C84" s="56"/>
      <c r="D84" s="17" t="s">
        <v>17</v>
      </c>
      <c r="E84" s="89"/>
      <c r="F84" s="90"/>
      <c r="G84" s="91"/>
      <c r="H84" s="91"/>
      <c r="I84" s="91"/>
      <c r="J84" s="97"/>
      <c r="K84" s="55"/>
    </row>
    <row r="85" spans="1:11" x14ac:dyDescent="0.25">
      <c r="A85" s="1"/>
      <c r="B85" s="7"/>
      <c r="C85" s="56"/>
      <c r="D85" s="475" t="s">
        <v>77</v>
      </c>
      <c r="E85" s="475"/>
      <c r="F85" s="475"/>
      <c r="G85" s="475"/>
      <c r="H85" s="475"/>
      <c r="I85" s="475"/>
      <c r="J85" s="162"/>
      <c r="K85" s="55"/>
    </row>
    <row r="86" spans="1:11" ht="15.75" thickBot="1" x14ac:dyDescent="0.3">
      <c r="A86" s="1"/>
      <c r="B86" s="7"/>
      <c r="C86" s="56"/>
      <c r="D86" s="84" t="s">
        <v>78</v>
      </c>
      <c r="E86" s="163"/>
      <c r="F86" s="163"/>
      <c r="G86" s="163"/>
      <c r="H86" s="163"/>
      <c r="I86" s="163"/>
      <c r="J86" s="98"/>
      <c r="K86" s="55"/>
    </row>
    <row r="87" spans="1:11" ht="15.75" thickBot="1" x14ac:dyDescent="0.3">
      <c r="A87" s="1"/>
      <c r="B87" s="7"/>
      <c r="C87" s="99"/>
      <c r="D87" s="99"/>
      <c r="E87" s="99"/>
      <c r="F87" s="99"/>
      <c r="G87" s="99"/>
      <c r="H87" s="99"/>
      <c r="I87" s="99"/>
      <c r="J87" s="99"/>
      <c r="K87" s="55"/>
    </row>
    <row r="88" spans="1:11" ht="38.25" x14ac:dyDescent="0.25">
      <c r="A88" s="107"/>
      <c r="B88" s="100"/>
      <c r="C88" s="101"/>
      <c r="D88" s="102" t="s">
        <v>82</v>
      </c>
      <c r="E88" s="103"/>
      <c r="F88" s="103"/>
      <c r="G88" s="104"/>
      <c r="H88" s="179" t="s">
        <v>25</v>
      </c>
      <c r="I88" s="179" t="s">
        <v>26</v>
      </c>
      <c r="J88" s="105" t="s">
        <v>27</v>
      </c>
      <c r="K88" s="106"/>
    </row>
    <row r="89" spans="1:11" x14ac:dyDescent="0.25">
      <c r="A89" s="107"/>
      <c r="B89" s="100"/>
      <c r="C89" s="100"/>
      <c r="D89" s="108" t="s">
        <v>28</v>
      </c>
      <c r="E89" s="109"/>
      <c r="F89" s="109"/>
      <c r="G89" s="109"/>
      <c r="H89" s="110"/>
      <c r="I89" s="289"/>
      <c r="J89" s="290"/>
      <c r="K89" s="106"/>
    </row>
    <row r="90" spans="1:11" x14ac:dyDescent="0.25">
      <c r="A90" s="107"/>
      <c r="B90" s="100"/>
      <c r="C90" s="100"/>
      <c r="D90" s="108" t="s">
        <v>29</v>
      </c>
      <c r="E90" s="109"/>
      <c r="F90" s="109"/>
      <c r="G90" s="109"/>
      <c r="H90" s="110"/>
      <c r="I90" s="289"/>
      <c r="J90" s="290"/>
      <c r="K90" s="106"/>
    </row>
    <row r="91" spans="1:11" x14ac:dyDescent="0.25">
      <c r="A91" s="107"/>
      <c r="B91" s="100"/>
      <c r="C91" s="100"/>
      <c r="D91" s="112" t="s">
        <v>30</v>
      </c>
      <c r="E91" s="113"/>
      <c r="F91" s="113"/>
      <c r="G91" s="113"/>
      <c r="H91" s="110"/>
      <c r="I91" s="289">
        <v>716032</v>
      </c>
      <c r="J91" s="289">
        <v>716032</v>
      </c>
      <c r="K91" s="106"/>
    </row>
    <row r="92" spans="1:11" x14ac:dyDescent="0.25">
      <c r="A92" s="107"/>
      <c r="B92" s="100"/>
      <c r="C92" s="100"/>
      <c r="D92" s="108" t="s">
        <v>31</v>
      </c>
      <c r="E92" s="109"/>
      <c r="F92" s="109"/>
      <c r="G92" s="109"/>
      <c r="H92" s="110"/>
      <c r="I92" s="289">
        <v>1520030</v>
      </c>
      <c r="J92" s="289">
        <v>1520030</v>
      </c>
      <c r="K92" s="106"/>
    </row>
    <row r="93" spans="1:11" x14ac:dyDescent="0.25">
      <c r="A93" s="107"/>
      <c r="B93" s="100"/>
      <c r="C93" s="100"/>
      <c r="D93" s="108" t="s">
        <v>32</v>
      </c>
      <c r="E93" s="109"/>
      <c r="F93" s="109"/>
      <c r="G93" s="109"/>
      <c r="H93" s="110"/>
      <c r="I93" s="289"/>
      <c r="J93" s="289"/>
      <c r="K93" s="106"/>
    </row>
    <row r="94" spans="1:11" x14ac:dyDescent="0.25">
      <c r="A94" s="107"/>
      <c r="B94" s="100"/>
      <c r="C94" s="100"/>
      <c r="D94" s="112" t="s">
        <v>33</v>
      </c>
      <c r="E94" s="113"/>
      <c r="F94" s="113"/>
      <c r="G94" s="113"/>
      <c r="H94" s="110"/>
      <c r="I94" s="289"/>
      <c r="J94" s="289"/>
      <c r="K94" s="106"/>
    </row>
    <row r="95" spans="1:11" x14ac:dyDescent="0.25">
      <c r="A95" s="107"/>
      <c r="B95" s="100"/>
      <c r="C95" s="100"/>
      <c r="D95" s="112" t="s">
        <v>84</v>
      </c>
      <c r="E95" s="113"/>
      <c r="F95" s="113"/>
      <c r="G95" s="113"/>
      <c r="H95" s="110"/>
      <c r="I95" s="289"/>
      <c r="J95" s="289"/>
      <c r="K95" s="106"/>
    </row>
    <row r="96" spans="1:11" x14ac:dyDescent="0.25">
      <c r="A96" s="107"/>
      <c r="B96" s="100"/>
      <c r="C96" s="100"/>
      <c r="D96" s="112" t="s">
        <v>34</v>
      </c>
      <c r="E96" s="113"/>
      <c r="F96" s="113"/>
      <c r="G96" s="113"/>
      <c r="H96" s="110"/>
      <c r="I96" s="289">
        <v>479106.89</v>
      </c>
      <c r="J96" s="289">
        <v>479106.89</v>
      </c>
      <c r="K96" s="106"/>
    </row>
    <row r="97" spans="1:11" x14ac:dyDescent="0.25">
      <c r="A97" s="107"/>
      <c r="B97" s="100"/>
      <c r="C97" s="100"/>
      <c r="D97" s="112" t="s">
        <v>35</v>
      </c>
      <c r="E97" s="113"/>
      <c r="F97" s="113"/>
      <c r="G97" s="113"/>
      <c r="H97" s="110"/>
      <c r="I97" s="289">
        <v>1012223</v>
      </c>
      <c r="J97" s="289">
        <v>1012223</v>
      </c>
      <c r="K97" s="106"/>
    </row>
    <row r="98" spans="1:11" x14ac:dyDescent="0.25">
      <c r="A98" s="107"/>
      <c r="B98" s="100"/>
      <c r="C98" s="100"/>
      <c r="D98" s="112" t="s">
        <v>36</v>
      </c>
      <c r="E98" s="113"/>
      <c r="F98" s="113"/>
      <c r="G98" s="113"/>
      <c r="H98" s="110"/>
      <c r="I98" s="289"/>
      <c r="J98" s="289"/>
      <c r="K98" s="106"/>
    </row>
    <row r="99" spans="1:11" x14ac:dyDescent="0.25">
      <c r="A99" s="107"/>
      <c r="B99" s="100"/>
      <c r="C99" s="100"/>
      <c r="D99" s="112" t="s">
        <v>37</v>
      </c>
      <c r="E99" s="113"/>
      <c r="F99" s="113"/>
      <c r="G99" s="113"/>
      <c r="H99" s="114"/>
      <c r="I99" s="289"/>
      <c r="J99" s="289"/>
      <c r="K99" s="106"/>
    </row>
    <row r="100" spans="1:11" x14ac:dyDescent="0.25">
      <c r="A100" s="107"/>
      <c r="B100" s="100"/>
      <c r="C100" s="100"/>
      <c r="D100" s="115" t="s">
        <v>2</v>
      </c>
      <c r="E100" s="16"/>
      <c r="F100" s="16"/>
      <c r="G100" s="16"/>
      <c r="H100" s="116"/>
      <c r="I100" s="291">
        <v>3727391.89</v>
      </c>
      <c r="J100" s="291">
        <v>3727391.89</v>
      </c>
      <c r="K100" s="106"/>
    </row>
    <row r="101" spans="1:11" x14ac:dyDescent="0.25">
      <c r="A101" s="107"/>
      <c r="B101" s="100"/>
      <c r="C101" s="100"/>
      <c r="D101" s="174" t="s">
        <v>38</v>
      </c>
      <c r="E101" s="171"/>
      <c r="F101" s="171"/>
      <c r="G101" s="13"/>
      <c r="H101" s="170"/>
      <c r="I101" s="170"/>
      <c r="J101" s="170"/>
      <c r="K101" s="106"/>
    </row>
    <row r="102" spans="1:11" ht="15.75" thickBot="1" x14ac:dyDescent="0.3">
      <c r="A102" s="107"/>
      <c r="B102" s="100"/>
      <c r="C102" s="117"/>
      <c r="D102" s="172" t="s">
        <v>85</v>
      </c>
      <c r="E102" s="172"/>
      <c r="F102" s="172"/>
      <c r="G102" s="119"/>
      <c r="H102" s="120"/>
      <c r="I102" s="120"/>
      <c r="J102" s="121"/>
      <c r="K102" s="106"/>
    </row>
    <row r="103" spans="1:11" ht="15.75" thickBot="1" x14ac:dyDescent="0.3">
      <c r="A103" s="1"/>
      <c r="B103" s="7"/>
      <c r="C103" s="17"/>
      <c r="D103" s="17"/>
      <c r="E103" s="17"/>
      <c r="F103" s="17"/>
      <c r="G103" s="17"/>
      <c r="H103" s="17"/>
      <c r="I103" s="17"/>
      <c r="J103" s="17"/>
      <c r="K103" s="8"/>
    </row>
    <row r="104" spans="1:11" x14ac:dyDescent="0.25">
      <c r="A104" s="126"/>
      <c r="B104" s="58"/>
      <c r="C104" s="122"/>
      <c r="D104" s="54" t="s">
        <v>39</v>
      </c>
      <c r="E104" s="123"/>
      <c r="F104" s="123"/>
      <c r="G104" s="54"/>
      <c r="H104" s="54"/>
      <c r="I104" s="54"/>
      <c r="J104" s="124"/>
      <c r="K104" s="125"/>
    </row>
    <row r="105" spans="1:11" x14ac:dyDescent="0.25">
      <c r="A105" s="130"/>
      <c r="B105" s="127"/>
      <c r="C105" s="127"/>
      <c r="D105" s="128"/>
      <c r="E105" s="174"/>
      <c r="F105" s="174"/>
      <c r="G105" s="174"/>
      <c r="H105" s="174"/>
      <c r="I105" s="174"/>
      <c r="J105" s="176" t="s">
        <v>14</v>
      </c>
      <c r="K105" s="129"/>
    </row>
    <row r="106" spans="1:11" x14ac:dyDescent="0.25">
      <c r="A106" s="130"/>
      <c r="B106" s="127"/>
      <c r="C106" s="127"/>
      <c r="D106" s="131" t="s">
        <v>40</v>
      </c>
      <c r="E106" s="132"/>
      <c r="F106" s="132"/>
      <c r="G106" s="132"/>
      <c r="H106" s="132"/>
      <c r="I106" s="133"/>
      <c r="J106" s="290">
        <v>515783.01</v>
      </c>
      <c r="K106" s="129"/>
    </row>
    <row r="107" spans="1:11" x14ac:dyDescent="0.25">
      <c r="A107" s="130"/>
      <c r="B107" s="127"/>
      <c r="C107" s="127"/>
      <c r="D107" s="134" t="s">
        <v>41</v>
      </c>
      <c r="E107" s="132"/>
      <c r="F107" s="132"/>
      <c r="G107" s="132"/>
      <c r="H107" s="132"/>
      <c r="I107" s="132"/>
      <c r="J107" s="290"/>
      <c r="K107" s="129"/>
    </row>
    <row r="108" spans="1:11" x14ac:dyDescent="0.25">
      <c r="A108" s="130"/>
      <c r="B108" s="127"/>
      <c r="C108" s="127"/>
      <c r="D108" s="135" t="s">
        <v>2</v>
      </c>
      <c r="E108" s="132"/>
      <c r="F108" s="132"/>
      <c r="G108" s="132"/>
      <c r="H108" s="132"/>
      <c r="I108" s="132"/>
      <c r="J108" s="340">
        <f>SUM(J106:J107)</f>
        <v>515783.01</v>
      </c>
      <c r="K108" s="129"/>
    </row>
    <row r="109" spans="1:11" ht="15.75" thickBot="1" x14ac:dyDescent="0.3">
      <c r="A109" s="130"/>
      <c r="B109" s="127"/>
      <c r="C109" s="136"/>
      <c r="D109" s="118" t="s">
        <v>81</v>
      </c>
      <c r="E109" s="118"/>
      <c r="F109" s="137"/>
      <c r="G109" s="137"/>
      <c r="H109" s="120"/>
      <c r="I109" s="120"/>
      <c r="J109" s="138"/>
      <c r="K109" s="129"/>
    </row>
    <row r="110" spans="1:11" ht="15.75" thickBot="1" x14ac:dyDescent="0.3">
      <c r="A110" s="6"/>
      <c r="B110" s="56"/>
      <c r="C110" s="57"/>
      <c r="D110" s="57"/>
      <c r="E110" s="57"/>
      <c r="F110" s="57"/>
      <c r="G110" s="57"/>
      <c r="H110" s="57"/>
      <c r="I110" s="57"/>
      <c r="J110" s="57"/>
      <c r="K110" s="55"/>
    </row>
    <row r="111" spans="1:11" x14ac:dyDescent="0.25">
      <c r="A111" s="6"/>
      <c r="B111" s="56"/>
      <c r="C111" s="2"/>
      <c r="D111" s="19" t="s">
        <v>42</v>
      </c>
      <c r="E111" s="4"/>
      <c r="F111" s="4"/>
      <c r="G111" s="4"/>
      <c r="H111" s="466" t="s">
        <v>14</v>
      </c>
      <c r="I111" s="467"/>
      <c r="J111" s="468"/>
      <c r="K111" s="55"/>
    </row>
    <row r="112" spans="1:11" x14ac:dyDescent="0.25">
      <c r="A112" s="6"/>
      <c r="B112" s="56"/>
      <c r="C112" s="56"/>
      <c r="D112" s="139" t="s">
        <v>43</v>
      </c>
      <c r="E112" s="140"/>
      <c r="F112" s="139"/>
      <c r="G112" s="141" t="s">
        <v>44</v>
      </c>
      <c r="H112" s="60" t="s">
        <v>21</v>
      </c>
      <c r="I112" s="60" t="s">
        <v>22</v>
      </c>
      <c r="J112" s="61" t="s">
        <v>23</v>
      </c>
      <c r="K112" s="55"/>
    </row>
    <row r="113" spans="1:11" x14ac:dyDescent="0.25">
      <c r="A113" s="148"/>
      <c r="B113" s="142"/>
      <c r="C113" s="142"/>
      <c r="D113" s="143" t="s">
        <v>45</v>
      </c>
      <c r="E113" s="139"/>
      <c r="F113" s="143"/>
      <c r="G113" s="331">
        <v>1</v>
      </c>
      <c r="H113" s="308">
        <v>1100000</v>
      </c>
      <c r="I113" s="307"/>
      <c r="J113" s="330"/>
      <c r="K113" s="147"/>
    </row>
    <row r="114" spans="1:11" x14ac:dyDescent="0.25">
      <c r="A114" s="130"/>
      <c r="B114" s="127"/>
      <c r="C114" s="127"/>
      <c r="D114" s="143" t="s">
        <v>46</v>
      </c>
      <c r="E114" s="143"/>
      <c r="F114" s="143"/>
      <c r="G114" s="331">
        <v>12</v>
      </c>
      <c r="H114" s="308">
        <v>11449592.1</v>
      </c>
      <c r="I114" s="307"/>
      <c r="J114" s="151"/>
      <c r="K114" s="129"/>
    </row>
    <row r="115" spans="1:11" x14ac:dyDescent="0.25">
      <c r="A115" s="130"/>
      <c r="B115" s="127"/>
      <c r="C115" s="127"/>
      <c r="D115" s="143" t="s">
        <v>47</v>
      </c>
      <c r="E115" s="143"/>
      <c r="F115" s="143"/>
      <c r="G115" s="331"/>
      <c r="H115" s="308"/>
      <c r="I115" s="308"/>
      <c r="J115" s="111"/>
      <c r="K115" s="129"/>
    </row>
    <row r="116" spans="1:11" x14ac:dyDescent="0.25">
      <c r="A116" s="130"/>
      <c r="B116" s="127"/>
      <c r="C116" s="127"/>
      <c r="D116" s="143" t="s">
        <v>48</v>
      </c>
      <c r="E116" s="143"/>
      <c r="F116" s="143"/>
      <c r="G116" s="331">
        <v>1</v>
      </c>
      <c r="H116" s="308">
        <v>400000</v>
      </c>
      <c r="I116" s="308"/>
      <c r="J116" s="111"/>
      <c r="K116" s="129"/>
    </row>
    <row r="117" spans="1:11" x14ac:dyDescent="0.25">
      <c r="A117" s="130"/>
      <c r="B117" s="127"/>
      <c r="C117" s="127"/>
      <c r="D117" s="152" t="s">
        <v>49</v>
      </c>
      <c r="E117" s="143"/>
      <c r="F117" s="143"/>
      <c r="G117" s="332"/>
      <c r="H117" s="308">
        <v>515783.01</v>
      </c>
      <c r="I117" s="307"/>
      <c r="J117" s="151"/>
      <c r="K117" s="129"/>
    </row>
    <row r="118" spans="1:11" x14ac:dyDescent="0.25">
      <c r="A118" s="130"/>
      <c r="B118" s="127"/>
      <c r="C118" s="127"/>
      <c r="D118" s="152" t="s">
        <v>50</v>
      </c>
      <c r="E118" s="143"/>
      <c r="F118" s="143"/>
      <c r="G118" s="332"/>
      <c r="H118" s="307"/>
      <c r="I118" s="308"/>
      <c r="J118" s="111">
        <v>3727391.89</v>
      </c>
      <c r="K118" s="129"/>
    </row>
    <row r="119" spans="1:11" x14ac:dyDescent="0.25">
      <c r="A119" s="130"/>
      <c r="B119" s="127"/>
      <c r="C119" s="127"/>
      <c r="D119" s="152" t="s">
        <v>51</v>
      </c>
      <c r="E119" s="143"/>
      <c r="F119" s="143"/>
      <c r="G119" s="331"/>
      <c r="H119" s="307"/>
      <c r="I119" s="307"/>
      <c r="J119" s="111"/>
      <c r="K119" s="129"/>
    </row>
    <row r="120" spans="1:11" x14ac:dyDescent="0.25">
      <c r="A120" s="130"/>
      <c r="B120" s="127"/>
      <c r="C120" s="127"/>
      <c r="D120" s="153" t="s">
        <v>52</v>
      </c>
      <c r="E120" s="143"/>
      <c r="F120" s="153"/>
      <c r="G120" s="331">
        <f>G119+G116+G115+G114+G113</f>
        <v>14</v>
      </c>
      <c r="H120" s="110">
        <f>SUM(H113:H117)</f>
        <v>13465375.109999999</v>
      </c>
      <c r="I120" s="110">
        <f>I115+I116+I118</f>
        <v>0</v>
      </c>
      <c r="J120" s="111">
        <f>J115+J116+J118+J119</f>
        <v>3727391.89</v>
      </c>
      <c r="K120" s="129"/>
    </row>
    <row r="121" spans="1:11" ht="16.5" thickBot="1" x14ac:dyDescent="0.3">
      <c r="A121" s="130"/>
      <c r="B121" s="127"/>
      <c r="C121" s="136"/>
      <c r="D121" s="154" t="s">
        <v>53</v>
      </c>
      <c r="E121" s="155"/>
      <c r="F121" s="154"/>
      <c r="G121" s="351">
        <f>SUM(G120)</f>
        <v>14</v>
      </c>
      <c r="H121" s="469">
        <f>H120+J120</f>
        <v>17192767</v>
      </c>
      <c r="I121" s="470"/>
      <c r="J121" s="471"/>
      <c r="K121" s="129"/>
    </row>
    <row r="122" spans="1:11" ht="15.75" thickBot="1" x14ac:dyDescent="0.3">
      <c r="A122" s="1"/>
      <c r="B122" s="37"/>
      <c r="C122" s="38"/>
      <c r="D122" s="38"/>
      <c r="E122" s="38"/>
      <c r="F122" s="38"/>
      <c r="G122" s="38"/>
      <c r="H122" s="38"/>
      <c r="I122" s="38"/>
      <c r="J122" s="38"/>
      <c r="K122" s="39"/>
    </row>
  </sheetData>
  <mergeCells count="57">
    <mergeCell ref="E53:F53"/>
    <mergeCell ref="E54:F54"/>
    <mergeCell ref="E48:F48"/>
    <mergeCell ref="E49:F49"/>
    <mergeCell ref="E50:F50"/>
    <mergeCell ref="E51:F51"/>
    <mergeCell ref="E52:F52"/>
    <mergeCell ref="E43:F43"/>
    <mergeCell ref="E44:F44"/>
    <mergeCell ref="E45:F45"/>
    <mergeCell ref="E46:F46"/>
    <mergeCell ref="E47:F47"/>
    <mergeCell ref="I50:J50"/>
    <mergeCell ref="I51:J51"/>
    <mergeCell ref="I52:J52"/>
    <mergeCell ref="I53:J53"/>
    <mergeCell ref="I54:J54"/>
    <mergeCell ref="H121:J121"/>
    <mergeCell ref="D71:J71"/>
    <mergeCell ref="D77:E77"/>
    <mergeCell ref="F77:F78"/>
    <mergeCell ref="G77:G78"/>
    <mergeCell ref="H77:J77"/>
    <mergeCell ref="D85:I85"/>
    <mergeCell ref="D66:E66"/>
    <mergeCell ref="F66:F67"/>
    <mergeCell ref="G66:G67"/>
    <mergeCell ref="H66:J66"/>
    <mergeCell ref="H111:J111"/>
    <mergeCell ref="H40:H41"/>
    <mergeCell ref="I40:J41"/>
    <mergeCell ref="E41:F41"/>
    <mergeCell ref="E55:F55"/>
    <mergeCell ref="I55:J55"/>
    <mergeCell ref="E42:F42"/>
    <mergeCell ref="I42:J42"/>
    <mergeCell ref="D40:F40"/>
    <mergeCell ref="G40:G41"/>
    <mergeCell ref="I43:J43"/>
    <mergeCell ref="I44:J44"/>
    <mergeCell ref="I45:J45"/>
    <mergeCell ref="I46:J46"/>
    <mergeCell ref="I47:J47"/>
    <mergeCell ref="I48:J48"/>
    <mergeCell ref="I49:J49"/>
    <mergeCell ref="C3:J5"/>
    <mergeCell ref="D15:E15"/>
    <mergeCell ref="F15:F16"/>
    <mergeCell ref="G15:G16"/>
    <mergeCell ref="H15:H16"/>
    <mergeCell ref="I15:I16"/>
    <mergeCell ref="J15:J16"/>
    <mergeCell ref="H8:I8"/>
    <mergeCell ref="G7:I7"/>
    <mergeCell ref="H9:I9"/>
    <mergeCell ref="H10:I10"/>
    <mergeCell ref="H11:I11"/>
  </mergeCells>
  <pageMargins left="0.31496062992125984" right="0.31496062992125984" top="0.74803149606299213" bottom="0.74803149606299213" header="0.31496062992125984" footer="0.31496062992125984"/>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15</vt:i4>
      </vt:variant>
    </vt:vector>
  </HeadingPairs>
  <TitlesOfParts>
    <vt:vector size="15" baseType="lpstr">
      <vt:lpstr>EK-I</vt:lpstr>
      <vt:lpstr>EK- II MERKEZ</vt:lpstr>
      <vt:lpstr>EK-II AĞIN</vt:lpstr>
      <vt:lpstr>EK-II ALACAKAYA</vt:lpstr>
      <vt:lpstr>EK-II ARICAK</vt:lpstr>
      <vt:lpstr>EK-II BASKİL</vt:lpstr>
      <vt:lpstr>EK-II KARAKOÇAN</vt:lpstr>
      <vt:lpstr>EK-II KEBAN</vt:lpstr>
      <vt:lpstr>EK-II KOVANCILAR</vt:lpstr>
      <vt:lpstr>EK-II MADEN</vt:lpstr>
      <vt:lpstr>EK-II PALU</vt:lpstr>
      <vt:lpstr>EK-II SİVRİCE</vt:lpstr>
      <vt:lpstr>EK-III</vt:lpstr>
      <vt:lpstr>EK-IV</vt:lpstr>
      <vt:lpstr>EK-V</vt:lpstr>
    </vt:vector>
  </TitlesOfParts>
  <Company>SilentAll Team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Timur-KOYDES</dc:creator>
  <cp:lastModifiedBy>Lenovo</cp:lastModifiedBy>
  <cp:lastPrinted>2024-06-24T06:45:23Z</cp:lastPrinted>
  <dcterms:created xsi:type="dcterms:W3CDTF">2017-02-24T17:20:11Z</dcterms:created>
  <dcterms:modified xsi:type="dcterms:W3CDTF">2024-07-01T10:19:04Z</dcterms:modified>
</cp:coreProperties>
</file>